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210" activeTab="0"/>
  </bookViews>
  <sheets>
    <sheet name="Arbeitsblatt" sheetId="1" r:id="rId1"/>
    <sheet name="Daten" sheetId="2" r:id="rId2"/>
  </sheets>
  <definedNames>
    <definedName name="_xlnm.Print_Area" localSheetId="0">'Arbeitsblatt'!$A$1:$I$47</definedName>
  </definedNames>
  <calcPr fullCalcOnLoad="1"/>
</workbook>
</file>

<file path=xl/sharedStrings.xml><?xml version="1.0" encoding="utf-8"?>
<sst xmlns="http://schemas.openxmlformats.org/spreadsheetml/2006/main" count="49" uniqueCount="28">
  <si>
    <t>Lösung:</t>
  </si>
  <si>
    <t>Aufgabe 1:</t>
  </si>
  <si>
    <t>Aufgabe 2:</t>
  </si>
  <si>
    <t>x</t>
  </si>
  <si>
    <t>Für neue Zufallswerte</t>
  </si>
  <si>
    <t>F9 drücken</t>
  </si>
  <si>
    <t>Lineare Funktionen</t>
  </si>
  <si>
    <t xml:space="preserve">Der Graph einer linearen Funktion geht durch </t>
  </si>
  <si>
    <t xml:space="preserve">Gib die Funktionsgleichung an. </t>
  </si>
  <si>
    <t>Funktionsgleichung</t>
  </si>
  <si>
    <t>Steigung:</t>
  </si>
  <si>
    <t>y-Achsenabs.</t>
  </si>
  <si>
    <t>y=</t>
  </si>
  <si>
    <t>x+</t>
  </si>
  <si>
    <t>P1</t>
  </si>
  <si>
    <t>P2</t>
  </si>
  <si>
    <t>y</t>
  </si>
  <si>
    <t>Berechnung der Steigung m</t>
  </si>
  <si>
    <t xml:space="preserve">m </t>
  </si>
  <si>
    <t>= (y2 - y1) : (x2 - x1)</t>
  </si>
  <si>
    <t xml:space="preserve">y = </t>
  </si>
  <si>
    <t>Einsetzen von Punkt P</t>
  </si>
  <si>
    <t>Bestimme die Schnittpunkte der Funktion</t>
  </si>
  <si>
    <t>Aufgabe 3:</t>
  </si>
  <si>
    <t>Schnittpunkt mit x-Achse:</t>
  </si>
  <si>
    <t>Schnittpunkt mit y-Achse:</t>
  </si>
  <si>
    <t>Nullstelle:</t>
  </si>
  <si>
    <t>y-Achsenabschnitt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</si>
</sst>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D9" sqref="D9"/>
    </sheetView>
  </sheetViews>
  <sheetFormatPr defaultColWidth="11.421875" defaultRowHeight="12.75"/>
  <cols>
    <col min="1" max="1" width="3.8515625" style="0" customWidth="1"/>
    <col min="5" max="5" width="5.28125" style="0" customWidth="1"/>
    <col min="6" max="6" width="3.00390625" style="0" customWidth="1"/>
    <col min="7" max="7" width="3.57421875" style="0" customWidth="1"/>
    <col min="8" max="8" width="21.57421875" style="0" customWidth="1"/>
    <col min="9" max="9" width="9.140625" style="0" customWidth="1"/>
  </cols>
  <sheetData>
    <row r="1" ht="12.75">
      <c r="A1" s="12" t="s">
        <v>6</v>
      </c>
    </row>
    <row r="2" ht="12.75">
      <c r="E2" s="2"/>
    </row>
    <row r="3" spans="1:7" ht="12.75">
      <c r="A3" s="1" t="s">
        <v>1</v>
      </c>
      <c r="E3" s="2"/>
      <c r="G3" s="1" t="s">
        <v>0</v>
      </c>
    </row>
    <row r="4" spans="1:7" ht="12.75">
      <c r="A4" s="7" t="s">
        <v>7</v>
      </c>
      <c r="E4" s="2"/>
      <c r="F4" s="3"/>
      <c r="G4" s="11" t="s">
        <v>17</v>
      </c>
    </row>
    <row r="5" spans="1:12" ht="12.75">
      <c r="A5" t="str">
        <f>"die Punkte "&amp;Daten!G7&amp;" und "&amp;Daten!G8&amp;"."</f>
        <v>die Punkte P (1|8,5) und Q (-3|-9,5).</v>
      </c>
      <c r="E5" s="2"/>
      <c r="F5" s="3"/>
      <c r="G5" t="s">
        <v>18</v>
      </c>
      <c r="H5" s="10" t="s">
        <v>19</v>
      </c>
      <c r="K5" s="13" t="s">
        <v>4</v>
      </c>
      <c r="L5" s="13"/>
    </row>
    <row r="6" spans="1:12" ht="12.75">
      <c r="A6" t="s">
        <v>8</v>
      </c>
      <c r="E6" s="2"/>
      <c r="F6" s="3"/>
      <c r="H6" t="str">
        <f>"= ("&amp;Daten!D8&amp;" - "&amp;Daten!J7&amp;") : ("&amp;Daten!C8&amp;" - "&amp;Daten!I7&amp;")"</f>
        <v>= (-9,5 - 8,5) : (-3 - 1)</v>
      </c>
      <c r="K6" s="13" t="s">
        <v>5</v>
      </c>
      <c r="L6" s="13"/>
    </row>
    <row r="7" spans="5:8" ht="12.75">
      <c r="E7" s="2"/>
      <c r="F7" s="3"/>
      <c r="H7" t="str">
        <f>"= "&amp;Daten!D9&amp;" : "&amp;Daten!C9</f>
        <v>= (-18) : (-4)</v>
      </c>
    </row>
    <row r="8" spans="5:8" ht="12.75">
      <c r="E8" s="2"/>
      <c r="F8" s="3"/>
      <c r="H8" t="str">
        <f>"= "&amp;Daten!G3</f>
        <v>= 4,5</v>
      </c>
    </row>
    <row r="9" spans="5:6" ht="12.75">
      <c r="E9" s="2"/>
      <c r="F9" s="3"/>
    </row>
    <row r="10" spans="5:8" ht="12.75">
      <c r="E10" s="2"/>
      <c r="F10" s="3"/>
      <c r="G10" t="s">
        <v>20</v>
      </c>
      <c r="H10" t="str">
        <f>Daten!J3</f>
        <v>4,5x + b</v>
      </c>
    </row>
    <row r="11" spans="5:6" ht="12.75">
      <c r="E11" s="2"/>
      <c r="F11" s="3"/>
    </row>
    <row r="12" spans="5:7" ht="12.75">
      <c r="E12" s="2"/>
      <c r="F12" s="3"/>
      <c r="G12" s="11" t="s">
        <v>21</v>
      </c>
    </row>
    <row r="13" spans="5:7" ht="12.75">
      <c r="E13" s="2"/>
      <c r="F13" s="3"/>
      <c r="G13" t="str">
        <f>Daten!$D$7&amp;" = "&amp;Daten!$G$4&amp;"·"&amp;Daten!I7&amp;" + b"</f>
        <v>8,5 = 4,5·1 + b</v>
      </c>
    </row>
    <row r="14" spans="5:9" ht="12.75">
      <c r="E14" s="2"/>
      <c r="F14" s="3"/>
      <c r="G14" t="str">
        <f>Daten!$D$7&amp;" = "&amp;Daten!L7&amp;" + b"</f>
        <v>8,5 = 4,5 + b</v>
      </c>
      <c r="I14" t="str">
        <f>IF(Daten!L7&lt;0,"| +"&amp;-Daten!L7,"| -"&amp;Daten!L7)</f>
        <v>| -4,5</v>
      </c>
    </row>
    <row r="15" spans="5:7" ht="12.75">
      <c r="E15" s="2"/>
      <c r="F15" s="3"/>
      <c r="G15" t="str">
        <f>Daten!I3&amp;" = b"</f>
        <v>4 = b</v>
      </c>
    </row>
    <row r="16" spans="5:6" ht="12.75">
      <c r="E16" s="2"/>
      <c r="F16" s="3"/>
    </row>
    <row r="17" spans="5:7" ht="12.75">
      <c r="E17" s="2"/>
      <c r="F17" s="3"/>
      <c r="G17" s="1" t="str">
        <f>"y = "&amp;Daten!J4</f>
        <v>y = 4,5x + 4</v>
      </c>
    </row>
    <row r="18" spans="1:9" ht="13.5" thickBot="1">
      <c r="A18" s="4"/>
      <c r="B18" s="4"/>
      <c r="C18" s="4"/>
      <c r="D18" s="4"/>
      <c r="E18" s="5"/>
      <c r="F18" s="4"/>
      <c r="G18" s="4"/>
      <c r="H18" s="4"/>
      <c r="I18" s="4"/>
    </row>
    <row r="19" ht="12.75">
      <c r="E19" s="6"/>
    </row>
    <row r="20" spans="1:8" ht="12.75">
      <c r="A20" s="1" t="s">
        <v>2</v>
      </c>
      <c r="E20" s="2"/>
      <c r="G20" t="s">
        <v>20</v>
      </c>
      <c r="H20" t="str">
        <f>Daten!J13</f>
        <v>-1,5x + b</v>
      </c>
    </row>
    <row r="21" spans="1:5" ht="12.75">
      <c r="A21" s="7" t="str">
        <f>"Eine lineare Funktion mit der Steigung m = "&amp;Daten!G13</f>
        <v>Eine lineare Funktion mit der Steigung m = -1,5</v>
      </c>
      <c r="E21" s="2"/>
    </row>
    <row r="22" spans="1:7" ht="12.75">
      <c r="A22" t="str">
        <f>"geht durch den Punkt "&amp;Daten!G17&amp;"."</f>
        <v>geht durch den Punkt P (-1|-1).</v>
      </c>
      <c r="E22" s="2"/>
      <c r="G22" s="11" t="s">
        <v>21</v>
      </c>
    </row>
    <row r="23" spans="1:7" ht="12.75">
      <c r="A23" s="9" t="s">
        <v>8</v>
      </c>
      <c r="B23" s="9"/>
      <c r="C23" s="9"/>
      <c r="D23" s="9"/>
      <c r="E23" s="2"/>
      <c r="G23" t="str">
        <f>Daten!$D$17&amp;" = "&amp;Daten!$G$13&amp;"·"&amp;Daten!$I$17&amp;" + b"</f>
        <v>-1 = -1,5·(-1) + b</v>
      </c>
    </row>
    <row r="24" spans="5:9" ht="12.75">
      <c r="E24" s="2"/>
      <c r="G24" t="str">
        <f>Daten!$D$17&amp;" = "&amp;Daten!L17&amp;" + b"</f>
        <v>-1 = 1,5 + b</v>
      </c>
      <c r="I24" t="str">
        <f>IF(Daten!L17&lt;0,"| +"&amp;-Daten!L17,"| -"&amp;Daten!L17)</f>
        <v>| -1,5</v>
      </c>
    </row>
    <row r="25" spans="1:7" ht="12.75">
      <c r="A25" s="9"/>
      <c r="B25" s="9"/>
      <c r="C25" s="9"/>
      <c r="D25" s="9"/>
      <c r="E25" s="2"/>
      <c r="G25" t="str">
        <f>Daten!I13&amp;" = b"</f>
        <v>-2,5 = b</v>
      </c>
    </row>
    <row r="26" ht="12.75">
      <c r="E26" s="2"/>
    </row>
    <row r="27" spans="1:7" ht="12.75">
      <c r="A27" s="9"/>
      <c r="B27" s="9"/>
      <c r="C27" s="9"/>
      <c r="D27" s="9"/>
      <c r="E27" s="2"/>
      <c r="G27" s="1" t="str">
        <f>"y = "&amp;Daten!J14</f>
        <v>y = -1,5x -2,5</v>
      </c>
    </row>
    <row r="28" spans="1:9" ht="13.5" thickBot="1">
      <c r="A28" s="4"/>
      <c r="B28" s="4"/>
      <c r="C28" s="4"/>
      <c r="D28" s="4"/>
      <c r="E28" s="5"/>
      <c r="F28" s="4"/>
      <c r="G28" s="4"/>
      <c r="H28" s="4"/>
      <c r="I28" s="4"/>
    </row>
    <row r="29" spans="1:8" ht="12.75">
      <c r="A29" s="9"/>
      <c r="B29" s="9"/>
      <c r="C29" s="9"/>
      <c r="D29" s="9"/>
      <c r="E29" s="2"/>
      <c r="G29" s="9"/>
      <c r="H29" s="8"/>
    </row>
    <row r="30" spans="1:7" ht="12.75">
      <c r="A30" s="1" t="s">
        <v>23</v>
      </c>
      <c r="E30" s="2"/>
      <c r="G30" s="11" t="s">
        <v>24</v>
      </c>
    </row>
    <row r="31" spans="1:7" ht="12.75">
      <c r="A31" t="s">
        <v>22</v>
      </c>
      <c r="E31" s="2"/>
      <c r="G31" t="str">
        <f>"Setze y = 0 in y = "&amp;Daten!$J$24</f>
        <v>Setze y = 0 in y = -2x -1,5</v>
      </c>
    </row>
    <row r="32" spans="1:5" ht="12.75">
      <c r="A32" t="str">
        <f>"y = "&amp;Daten!J24&amp;" mit den Koordinatenachsen."</f>
        <v>y = -2x -1,5 mit den Koordinatenachsen.</v>
      </c>
      <c r="E32" s="2"/>
    </row>
    <row r="33" spans="5:9" ht="12.75">
      <c r="E33" s="2"/>
      <c r="G33" t="str">
        <f>"0 = "&amp;Daten!J24</f>
        <v>0 = -2x -1,5</v>
      </c>
      <c r="I33" t="str">
        <f>IF(Daten!I24&lt;0,"| +"&amp;-Daten!I24,"| -"&amp;Daten!I24)</f>
        <v>| +1,5</v>
      </c>
    </row>
    <row r="34" spans="5:9" ht="12.75">
      <c r="E34" s="2"/>
      <c r="G34" t="str">
        <f>-Daten!I24&amp;" = "&amp;Daten!G24&amp;"x"</f>
        <v>1,5 = -2x</v>
      </c>
      <c r="I34" t="str">
        <f>IF(Daten!G24&lt;0,"| :("&amp;Daten!G24&amp;")","| :"&amp;Daten!G24)</f>
        <v>| :(-2)</v>
      </c>
    </row>
    <row r="35" spans="5:7" ht="12.75">
      <c r="E35" s="2"/>
      <c r="G35" t="str">
        <f>-Daten!I24/Daten!G24&amp;" = x"</f>
        <v>-0,75 = x</v>
      </c>
    </row>
    <row r="36" ht="12.75">
      <c r="E36" s="2"/>
    </row>
    <row r="37" spans="5:7" ht="12.75">
      <c r="E37" s="2"/>
      <c r="G37" s="1" t="s">
        <v>26</v>
      </c>
    </row>
    <row r="38" spans="5:7" ht="12.75">
      <c r="E38" s="2"/>
      <c r="G38" s="1" t="str">
        <f>"SP ("&amp;-Daten!I24/Daten!G24&amp;"|0)"</f>
        <v>SP (-0,75|0)</v>
      </c>
    </row>
    <row r="39" ht="12.75">
      <c r="E39" s="2"/>
    </row>
    <row r="40" spans="5:7" ht="12.75">
      <c r="E40" s="2"/>
      <c r="G40" s="11" t="s">
        <v>25</v>
      </c>
    </row>
    <row r="41" spans="5:7" ht="12.75">
      <c r="E41" s="2"/>
      <c r="G41" t="str">
        <f>"Setze x = 0 in y = "&amp;Daten!$J$24</f>
        <v>Setze x = 0 in y = -2x -1,5</v>
      </c>
    </row>
    <row r="42" ht="12.75">
      <c r="E42" s="2"/>
    </row>
    <row r="43" spans="5:7" ht="12.75">
      <c r="E43" s="2"/>
      <c r="G43" t="str">
        <f>"y = "&amp;Daten!G23&amp;"·0"&amp;Daten!K24&amp;Daten!I24</f>
        <v>y = -2·0 -1,5</v>
      </c>
    </row>
    <row r="44" spans="5:7" ht="12.75">
      <c r="E44" s="2"/>
      <c r="G44" t="str">
        <f>"y = "&amp;Daten!I24</f>
        <v>y = -1,5</v>
      </c>
    </row>
    <row r="45" ht="12.75">
      <c r="E45" s="2"/>
    </row>
    <row r="46" spans="5:7" ht="12.75">
      <c r="E46" s="2"/>
      <c r="G46" s="1" t="s">
        <v>27</v>
      </c>
    </row>
    <row r="47" spans="5:7" ht="12.75">
      <c r="E47" s="2"/>
      <c r="G47" s="1" t="str">
        <f>"SP (0|"&amp;Daten!I23&amp;")"</f>
        <v>SP (0|-1,5)</v>
      </c>
    </row>
  </sheetData>
  <sheetProtection sheet="1" objects="1" scenarios="1"/>
  <mergeCells count="2">
    <mergeCell ref="K5:L5"/>
    <mergeCell ref="K6:L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9"/>
  <sheetViews>
    <sheetView workbookViewId="0" topLeftCell="A1">
      <selection activeCell="C10" sqref="C10"/>
    </sheetView>
  </sheetViews>
  <sheetFormatPr defaultColWidth="11.421875" defaultRowHeight="12.75"/>
  <cols>
    <col min="1" max="1" width="13.140625" style="0" customWidth="1"/>
    <col min="6" max="6" width="3.140625" style="0" bestFit="1" customWidth="1"/>
  </cols>
  <sheetData>
    <row r="2" ht="12.75">
      <c r="A2" t="s">
        <v>9</v>
      </c>
    </row>
    <row r="3" spans="1:10" ht="12.75">
      <c r="A3" t="s">
        <v>10</v>
      </c>
      <c r="B3">
        <f ca="1">ROUND(RAND()*20-10,0)/2</f>
        <v>4.5</v>
      </c>
      <c r="C3">
        <f>IF(B3=0,1,B3)</f>
        <v>4.5</v>
      </c>
      <c r="F3" t="s">
        <v>12</v>
      </c>
      <c r="G3">
        <f>C3</f>
        <v>4.5</v>
      </c>
      <c r="H3" t="s">
        <v>13</v>
      </c>
      <c r="I3">
        <f>C4</f>
        <v>4</v>
      </c>
      <c r="J3" t="str">
        <f>G4&amp;"x + b"</f>
        <v>4,5x + b</v>
      </c>
    </row>
    <row r="4" spans="1:11" ht="12.75">
      <c r="A4" t="s">
        <v>11</v>
      </c>
      <c r="B4">
        <f ca="1">ROUND(RAND()*20-10,0)/2</f>
        <v>4</v>
      </c>
      <c r="C4">
        <f>IF(B4=0,1,B4)</f>
        <v>4</v>
      </c>
      <c r="G4">
        <f>G3</f>
        <v>4.5</v>
      </c>
      <c r="H4" t="str">
        <f>IF(I3&lt;0,"x ","x + ")</f>
        <v>x + </v>
      </c>
      <c r="I4">
        <f>I3</f>
        <v>4</v>
      </c>
      <c r="J4" t="str">
        <f>$G$4&amp;$H$4&amp;$I$4</f>
        <v>4,5x + 4</v>
      </c>
      <c r="K4" t="str">
        <f>IF(I3&lt;0," "," + ")</f>
        <v> + </v>
      </c>
    </row>
    <row r="6" spans="3:4" ht="12.75">
      <c r="C6" t="s">
        <v>3</v>
      </c>
      <c r="D6" t="s">
        <v>16</v>
      </c>
    </row>
    <row r="7" spans="1:12" ht="12.75">
      <c r="A7" t="s">
        <v>14</v>
      </c>
      <c r="B7">
        <f ca="1">ROUND(RAND()*10-5,0)</f>
        <v>1</v>
      </c>
      <c r="C7">
        <f>IF(B7=0,1,B7)</f>
        <v>1</v>
      </c>
      <c r="D7">
        <f>C7*$G$3+$I$3</f>
        <v>8.5</v>
      </c>
      <c r="G7" t="str">
        <f>"P ("&amp;C7&amp;"|"&amp;D7&amp;")"</f>
        <v>P (1|8,5)</v>
      </c>
      <c r="I7">
        <f>IF(C7&lt;0,"("&amp;C7&amp;")",C7)</f>
        <v>1</v>
      </c>
      <c r="J7">
        <f>IF(D7&lt;0,"("&amp;D7&amp;")",D7)</f>
        <v>8.5</v>
      </c>
      <c r="L7">
        <f>C7*G4</f>
        <v>4.5</v>
      </c>
    </row>
    <row r="8" spans="1:7" ht="12.75">
      <c r="A8" t="s">
        <v>15</v>
      </c>
      <c r="B8">
        <f ca="1">ROUND(RAND()*10-5,0)</f>
        <v>-3</v>
      </c>
      <c r="C8">
        <f>IF(B8=C7,B8+1,B8)</f>
        <v>-3</v>
      </c>
      <c r="D8">
        <f>C8*$G$3+$I$3</f>
        <v>-9.5</v>
      </c>
      <c r="G8" t="str">
        <f>"Q ("&amp;C8&amp;"|"&amp;D8&amp;")"</f>
        <v>Q (-3|-9,5)</v>
      </c>
    </row>
    <row r="9" spans="2:5" ht="12.75">
      <c r="B9">
        <f>C8-C7</f>
        <v>-4</v>
      </c>
      <c r="C9" t="str">
        <f>IF(B9&lt;0,"("&amp;B9&amp;")",B9)</f>
        <v>(-4)</v>
      </c>
      <c r="D9" t="str">
        <f>IF(E9&lt;0,"("&amp;E9&amp;")",E9)</f>
        <v>(-18)</v>
      </c>
      <c r="E9">
        <f>D8-D7</f>
        <v>-18</v>
      </c>
    </row>
    <row r="12" ht="12.75">
      <c r="A12" t="s">
        <v>9</v>
      </c>
    </row>
    <row r="13" spans="1:10" ht="12.75">
      <c r="A13" t="s">
        <v>10</v>
      </c>
      <c r="B13">
        <f ca="1">ROUND(RAND()*20-10,0)/2</f>
        <v>-1.5</v>
      </c>
      <c r="C13">
        <f>IF(B13=0,1,B13)</f>
        <v>-1.5</v>
      </c>
      <c r="F13" t="s">
        <v>12</v>
      </c>
      <c r="G13">
        <f>C13</f>
        <v>-1.5</v>
      </c>
      <c r="H13" t="s">
        <v>13</v>
      </c>
      <c r="I13">
        <f>C14</f>
        <v>-2.5</v>
      </c>
      <c r="J13" t="str">
        <f>G14&amp;"x + b"</f>
        <v>-1,5x + b</v>
      </c>
    </row>
    <row r="14" spans="1:11" ht="12.75">
      <c r="A14" t="s">
        <v>11</v>
      </c>
      <c r="B14">
        <f ca="1">ROUND(RAND()*20-10,0)/2</f>
        <v>-2.5</v>
      </c>
      <c r="C14">
        <f>IF(B14=0,1,B14)</f>
        <v>-2.5</v>
      </c>
      <c r="G14">
        <f>G13</f>
        <v>-1.5</v>
      </c>
      <c r="H14" t="str">
        <f>IF(I13&lt;0,"x ","x + ")</f>
        <v>x </v>
      </c>
      <c r="I14">
        <f>I13</f>
        <v>-2.5</v>
      </c>
      <c r="J14" t="str">
        <f>$G$14&amp;$H$14&amp;$I$14</f>
        <v>-1,5x -2,5</v>
      </c>
      <c r="K14" t="str">
        <f>IF(I13&lt;0," "," + ")</f>
        <v> </v>
      </c>
    </row>
    <row r="16" spans="3:4" ht="12.75">
      <c r="C16" t="s">
        <v>3</v>
      </c>
      <c r="D16" t="s">
        <v>16</v>
      </c>
    </row>
    <row r="17" spans="1:12" ht="12.75">
      <c r="A17" t="s">
        <v>14</v>
      </c>
      <c r="B17">
        <f ca="1">ROUND(RAND()*10-5,0)</f>
        <v>-1</v>
      </c>
      <c r="C17">
        <f>IF(B17=0,1,B17)</f>
        <v>-1</v>
      </c>
      <c r="D17">
        <f>C17*$G$13+$I$13</f>
        <v>-1</v>
      </c>
      <c r="G17" t="str">
        <f>"P ("&amp;C17&amp;"|"&amp;D17&amp;")"</f>
        <v>P (-1|-1)</v>
      </c>
      <c r="I17" t="str">
        <f>IF(C17&lt;0,"("&amp;C17&amp;")",C17)</f>
        <v>(-1)</v>
      </c>
      <c r="J17" t="str">
        <f>IF(D17&lt;0,"("&amp;D17&amp;")",D17)</f>
        <v>(-1)</v>
      </c>
      <c r="L17">
        <f>C17*G14</f>
        <v>1.5</v>
      </c>
    </row>
    <row r="18" spans="1:7" ht="12.75">
      <c r="A18" t="s">
        <v>15</v>
      </c>
      <c r="B18">
        <f ca="1">ROUND(RAND()*10-5,0)</f>
        <v>4</v>
      </c>
      <c r="C18">
        <f>IF(B18=C17,B18+1,B18)</f>
        <v>4</v>
      </c>
      <c r="D18">
        <f>C18*$G$13+$I$13</f>
        <v>-8.5</v>
      </c>
      <c r="G18" t="str">
        <f>"Q ("&amp;C18&amp;"|"&amp;D18&amp;")"</f>
        <v>Q (4|-8,5)</v>
      </c>
    </row>
    <row r="19" spans="3:4" ht="12.75">
      <c r="C19">
        <f>C18-C17</f>
        <v>5</v>
      </c>
      <c r="D19">
        <f>D18-D17</f>
        <v>-7.5</v>
      </c>
    </row>
    <row r="22" ht="12.75">
      <c r="A22" t="s">
        <v>9</v>
      </c>
    </row>
    <row r="23" spans="1:10" ht="12.75">
      <c r="A23" t="s">
        <v>10</v>
      </c>
      <c r="B23">
        <f ca="1">ROUND(RAND()*10-5,0)</f>
        <v>-2</v>
      </c>
      <c r="C23">
        <f>IF(B23=0,1,IF(B23=3,B23+1,IF(B23=-3,B23+1,B23)))</f>
        <v>-2</v>
      </c>
      <c r="F23" t="s">
        <v>12</v>
      </c>
      <c r="G23">
        <f>C23</f>
        <v>-2</v>
      </c>
      <c r="H23" t="s">
        <v>13</v>
      </c>
      <c r="I23">
        <f>C24</f>
        <v>-1.5</v>
      </c>
      <c r="J23" t="str">
        <f>G24&amp;"x + b"</f>
        <v>-2x + b</v>
      </c>
    </row>
    <row r="24" spans="1:11" ht="12.75">
      <c r="A24" t="s">
        <v>11</v>
      </c>
      <c r="B24">
        <f ca="1">ROUND(RAND()*20-10,0)/2</f>
        <v>-1.5</v>
      </c>
      <c r="C24">
        <f>IF(B24=0,1,B24)</f>
        <v>-1.5</v>
      </c>
      <c r="G24">
        <f>G23</f>
        <v>-2</v>
      </c>
      <c r="H24" t="str">
        <f>IF(I23&lt;0,"x ","x + ")</f>
        <v>x </v>
      </c>
      <c r="I24">
        <f>I23</f>
        <v>-1.5</v>
      </c>
      <c r="J24" t="str">
        <f>$G$24&amp;$H$24&amp;$I$24</f>
        <v>-2x -1,5</v>
      </c>
      <c r="K24" t="str">
        <f>IF(I23&lt;0," "," + ")</f>
        <v> </v>
      </c>
    </row>
    <row r="26" spans="3:4" ht="12.75">
      <c r="C26" t="s">
        <v>3</v>
      </c>
      <c r="D26" t="s">
        <v>16</v>
      </c>
    </row>
    <row r="27" spans="1:12" ht="12.75">
      <c r="A27" t="s">
        <v>14</v>
      </c>
      <c r="B27">
        <f ca="1">ROUND(RAND()*10-5,0)</f>
        <v>-2</v>
      </c>
      <c r="C27">
        <f>IF(B27=0,1,B27)</f>
        <v>-2</v>
      </c>
      <c r="D27">
        <f>C27*$G$23+$I$23</f>
        <v>2.5</v>
      </c>
      <c r="G27" t="str">
        <f>"P ("&amp;C27&amp;"|"&amp;D27&amp;")"</f>
        <v>P (-2|2,5)</v>
      </c>
      <c r="I27" t="str">
        <f>IF(C27&lt;0,"("&amp;C27&amp;")",C27)</f>
        <v>(-2)</v>
      </c>
      <c r="J27">
        <f>IF(D27&lt;0,"("&amp;D27&amp;")",D27)</f>
        <v>2.5</v>
      </c>
      <c r="L27">
        <f>C27*G24</f>
        <v>4</v>
      </c>
    </row>
    <row r="28" spans="1:7" ht="12.75">
      <c r="A28" t="s">
        <v>15</v>
      </c>
      <c r="B28">
        <f ca="1">ROUND(RAND()*10-5,0)</f>
        <v>-3</v>
      </c>
      <c r="C28">
        <f>IF(B28=C27,B28+1,B28)</f>
        <v>-3</v>
      </c>
      <c r="D28">
        <f>C28*$G$23+$I$23</f>
        <v>4.5</v>
      </c>
      <c r="G28" t="str">
        <f>"Q ("&amp;C28&amp;"|"&amp;D28&amp;")"</f>
        <v>Q (-3|4,5)</v>
      </c>
    </row>
    <row r="29" spans="3:4" ht="12.75">
      <c r="C29">
        <f>C28-C27</f>
        <v>-1</v>
      </c>
      <c r="D29">
        <f>D28-D27</f>
        <v>2</v>
      </c>
    </row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Gandalf</cp:lastModifiedBy>
  <cp:lastPrinted>2009-11-24T20:54:27Z</cp:lastPrinted>
  <dcterms:created xsi:type="dcterms:W3CDTF">2009-10-08T17:52:09Z</dcterms:created>
  <dcterms:modified xsi:type="dcterms:W3CDTF">2009-11-24T20:55:43Z</dcterms:modified>
  <cp:category/>
  <cp:version/>
  <cp:contentType/>
  <cp:contentStatus/>
</cp:coreProperties>
</file>