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9210" activeTab="0"/>
  </bookViews>
  <sheets>
    <sheet name="Arbeitsblatt" sheetId="1" r:id="rId1"/>
    <sheet name="Daten1" sheetId="2" r:id="rId2"/>
  </sheets>
  <definedNames>
    <definedName name="_xlnm.Print_Area" localSheetId="0">'Arbeitsblatt'!$A$1:$T$78</definedName>
  </definedNames>
  <calcPr fullCalcOnLoad="1"/>
</workbook>
</file>

<file path=xl/sharedStrings.xml><?xml version="1.0" encoding="utf-8"?>
<sst xmlns="http://schemas.openxmlformats.org/spreadsheetml/2006/main" count="107" uniqueCount="23">
  <si>
    <t>Lösung:</t>
  </si>
  <si>
    <t>Aufgabe 1:</t>
  </si>
  <si>
    <t>Aufgabe 2:</t>
  </si>
  <si>
    <t>Für neue Zufallswerte</t>
  </si>
  <si>
    <t>F9 drücken</t>
  </si>
  <si>
    <t>a)</t>
  </si>
  <si>
    <t>b)</t>
  </si>
  <si>
    <t>d)</t>
  </si>
  <si>
    <t>&lt;- muss prim sein</t>
  </si>
  <si>
    <t>·</t>
  </si>
  <si>
    <t>Zufallszahl</t>
  </si>
  <si>
    <t>Berechne</t>
  </si>
  <si>
    <t xml:space="preserve">c) </t>
  </si>
  <si>
    <t>Aufgabe 3:</t>
  </si>
  <si>
    <t>c)</t>
  </si>
  <si>
    <t>Aufgabe 4:</t>
  </si>
  <si>
    <t>Aufgabe 5:</t>
  </si>
  <si>
    <t>Aufgabe 6:</t>
  </si>
  <si>
    <t>e)</t>
  </si>
  <si>
    <t>f)</t>
  </si>
  <si>
    <t>g)</t>
  </si>
  <si>
    <t>Nachkommas</t>
  </si>
  <si>
    <t>Rechnen mit Negativen Zahlen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</si>
</sst>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39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5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 quotePrefix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8"/>
  <sheetViews>
    <sheetView tabSelected="1" zoomScalePageLayoutView="0" workbookViewId="0" topLeftCell="A1">
      <selection activeCell="R10" sqref="R10"/>
    </sheetView>
  </sheetViews>
  <sheetFormatPr defaultColWidth="11.421875" defaultRowHeight="12.75"/>
  <cols>
    <col min="1" max="1" width="2.421875" style="0" customWidth="1"/>
    <col min="2" max="2" width="3.8515625" style="0" customWidth="1"/>
    <col min="3" max="3" width="6.00390625" style="0" customWidth="1"/>
    <col min="4" max="4" width="2.140625" style="0" bestFit="1" customWidth="1"/>
    <col min="5" max="5" width="8.140625" style="0" customWidth="1"/>
    <col min="6" max="6" width="2.140625" style="0" bestFit="1" customWidth="1"/>
    <col min="7" max="7" width="8.140625" style="0" customWidth="1"/>
    <col min="8" max="8" width="2.140625" style="0" bestFit="1" customWidth="1"/>
    <col min="9" max="9" width="7.28125" style="0" customWidth="1"/>
    <col min="10" max="10" width="6.140625" style="0" customWidth="1"/>
    <col min="11" max="11" width="3.8515625" style="0" customWidth="1"/>
    <col min="12" max="12" width="3.00390625" style="0" customWidth="1"/>
    <col min="13" max="13" width="8.57421875" style="0" customWidth="1"/>
    <col min="14" max="14" width="2.140625" style="0" bestFit="1" customWidth="1"/>
    <col min="15" max="15" width="6.00390625" style="0" customWidth="1"/>
    <col min="16" max="16" width="2.140625" style="0" bestFit="1" customWidth="1"/>
    <col min="17" max="17" width="5.00390625" style="0" customWidth="1"/>
    <col min="18" max="18" width="2.140625" style="0" bestFit="1" customWidth="1"/>
    <col min="19" max="19" width="2.7109375" style="0" customWidth="1"/>
    <col min="20" max="20" width="8.8515625" style="0" customWidth="1"/>
  </cols>
  <sheetData>
    <row r="1" spans="1:20" ht="12.75">
      <c r="A1" s="16" t="s">
        <v>22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ht="12.75">
      <c r="L2" s="3" t="s">
        <v>0</v>
      </c>
    </row>
    <row r="3" spans="1:12" ht="12.75">
      <c r="A3" s="3" t="s">
        <v>1</v>
      </c>
      <c r="D3" s="6" t="s">
        <v>11</v>
      </c>
      <c r="J3" s="4"/>
      <c r="K3" s="5"/>
      <c r="L3" s="3" t="s">
        <v>1</v>
      </c>
    </row>
    <row r="4" spans="1:11" ht="7.5" customHeight="1">
      <c r="A4" s="7"/>
      <c r="J4" s="4"/>
      <c r="K4" s="5"/>
    </row>
    <row r="5" spans="1:23" ht="12.75">
      <c r="A5" s="7">
        <v>0</v>
      </c>
      <c r="B5" t="s">
        <v>5</v>
      </c>
      <c r="C5" t="str">
        <f>VLOOKUP($A5,Daten1!$A$4:$G$20,2,FALSE)</f>
        <v>-5 + (-2) =</v>
      </c>
      <c r="J5" s="4"/>
      <c r="K5" s="5"/>
      <c r="L5" t="s">
        <v>5</v>
      </c>
      <c r="M5">
        <f>VLOOKUP($A5,Daten1!$A$4:$G$20,3,FALSE)</f>
        <v>-7</v>
      </c>
      <c r="V5" s="14" t="s">
        <v>3</v>
      </c>
      <c r="W5" s="15"/>
    </row>
    <row r="6" spans="1:23" ht="8.25" customHeight="1">
      <c r="A6" s="7"/>
      <c r="J6" s="4"/>
      <c r="K6" s="5"/>
      <c r="V6" s="10" t="s">
        <v>4</v>
      </c>
      <c r="W6" s="11"/>
    </row>
    <row r="7" spans="1:23" ht="12.75">
      <c r="A7" s="7">
        <v>1</v>
      </c>
      <c r="B7" t="s">
        <v>6</v>
      </c>
      <c r="C7" t="str">
        <f>VLOOKUP($A7,Daten1!$A$4:$G$20,2,FALSE)</f>
        <v>3 - (-4) =</v>
      </c>
      <c r="J7" s="4"/>
      <c r="K7" s="5"/>
      <c r="L7" t="s">
        <v>6</v>
      </c>
      <c r="M7">
        <f>VLOOKUP($A7,Daten1!$A$4:$G$20,3,FALSE)</f>
        <v>7</v>
      </c>
      <c r="V7" s="12"/>
      <c r="W7" s="13"/>
    </row>
    <row r="8" spans="1:11" ht="8.25" customHeight="1">
      <c r="A8" s="7"/>
      <c r="J8" s="4"/>
      <c r="K8" s="5"/>
    </row>
    <row r="9" spans="1:13" ht="12.75">
      <c r="A9" s="7">
        <v>2</v>
      </c>
      <c r="B9" t="s">
        <v>12</v>
      </c>
      <c r="C9" t="str">
        <f>VLOOKUP($A9,Daten1!$A$4:$G$20,2,FALSE)</f>
        <v>7 - (-6) =</v>
      </c>
      <c r="J9" s="4"/>
      <c r="K9" s="5"/>
      <c r="L9" t="s">
        <v>12</v>
      </c>
      <c r="M9">
        <f>VLOOKUP($A9,Daten1!$A$4:$G$20,3,FALSE)</f>
        <v>13</v>
      </c>
    </row>
    <row r="10" spans="1:11" ht="8.25" customHeight="1">
      <c r="A10" s="7"/>
      <c r="J10" s="4"/>
      <c r="K10" s="5"/>
    </row>
    <row r="11" spans="1:13" ht="12.75">
      <c r="A11" s="7">
        <v>3</v>
      </c>
      <c r="B11" t="s">
        <v>7</v>
      </c>
      <c r="C11" t="str">
        <f>VLOOKUP($A11,Daten1!$A$4:$G$20,2,FALSE)</f>
        <v>7 - 7 =</v>
      </c>
      <c r="J11" s="4"/>
      <c r="K11" s="5"/>
      <c r="L11" t="s">
        <v>7</v>
      </c>
      <c r="M11">
        <f>VLOOKUP($A11,Daten1!$A$4:$G$20,3,FALSE)</f>
        <v>0</v>
      </c>
    </row>
    <row r="12" spans="1:11" ht="8.25" customHeight="1">
      <c r="A12" s="7"/>
      <c r="J12" s="4"/>
      <c r="K12" s="5"/>
    </row>
    <row r="13" spans="1:13" ht="12.75">
      <c r="A13" s="7">
        <v>4</v>
      </c>
      <c r="B13" t="s">
        <v>18</v>
      </c>
      <c r="C13" t="str">
        <f>VLOOKUP($A13,Daten1!$A$4:$G$20,2,FALSE)</f>
        <v>7 - 2 =</v>
      </c>
      <c r="J13" s="4"/>
      <c r="K13" s="5"/>
      <c r="L13" t="s">
        <v>18</v>
      </c>
      <c r="M13">
        <f>VLOOKUP($A13,Daten1!$A$4:$G$20,3,FALSE)</f>
        <v>5</v>
      </c>
    </row>
    <row r="14" spans="1:11" ht="7.5" customHeight="1">
      <c r="A14" s="7"/>
      <c r="J14" s="4"/>
      <c r="K14" s="5"/>
    </row>
    <row r="15" spans="1:12" ht="12.75">
      <c r="A15" s="3" t="s">
        <v>2</v>
      </c>
      <c r="B15" s="3"/>
      <c r="D15" s="6" t="s">
        <v>11</v>
      </c>
      <c r="J15" s="4"/>
      <c r="L15" s="3" t="str">
        <f>A15</f>
        <v>Aufgabe 2:</v>
      </c>
    </row>
    <row r="16" spans="1:11" ht="7.5" customHeight="1">
      <c r="A16" s="7"/>
      <c r="J16" s="4"/>
      <c r="K16" s="5"/>
    </row>
    <row r="17" spans="1:13" ht="12.75">
      <c r="A17" s="7">
        <v>0</v>
      </c>
      <c r="B17" t="s">
        <v>5</v>
      </c>
      <c r="C17" t="str">
        <f>VLOOKUP($A17,Daten1!$A$27:$G$57,2,FALSE)</f>
        <v>-6 - 6 + 2 =</v>
      </c>
      <c r="J17" s="4"/>
      <c r="K17" s="5"/>
      <c r="L17" t="s">
        <v>5</v>
      </c>
      <c r="M17">
        <f>VLOOKUP($A17,Daten1!$A$27:$G$57,3,FALSE)</f>
        <v>-10</v>
      </c>
    </row>
    <row r="18" spans="1:11" ht="8.25" customHeight="1">
      <c r="A18" s="7"/>
      <c r="J18" s="4"/>
      <c r="K18" s="5"/>
    </row>
    <row r="19" spans="1:13" ht="12.75">
      <c r="A19" s="7">
        <v>1</v>
      </c>
      <c r="B19" t="s">
        <v>6</v>
      </c>
      <c r="C19" t="str">
        <f>VLOOKUP($A19,Daten1!$A$27:$G$57,2,FALSE)</f>
        <v>4 + (-6) + 6 =</v>
      </c>
      <c r="J19" s="4"/>
      <c r="K19" s="5"/>
      <c r="L19" t="s">
        <v>6</v>
      </c>
      <c r="M19">
        <f>VLOOKUP($A19,Daten1!$A$27:$G$57,3,FALSE)</f>
        <v>4</v>
      </c>
    </row>
    <row r="20" spans="1:11" ht="8.25" customHeight="1">
      <c r="A20" s="7"/>
      <c r="J20" s="4"/>
      <c r="K20" s="5"/>
    </row>
    <row r="21" spans="1:13" ht="12.75">
      <c r="A21" s="7">
        <v>2</v>
      </c>
      <c r="B21" t="s">
        <v>12</v>
      </c>
      <c r="C21" t="str">
        <f>VLOOKUP($A21,Daten1!$A$27:$G$57,2,FALSE)</f>
        <v>5 + 6 - (-5) =</v>
      </c>
      <c r="J21" s="4"/>
      <c r="K21" s="5"/>
      <c r="L21" t="s">
        <v>12</v>
      </c>
      <c r="M21">
        <f>VLOOKUP($A21,Daten1!$A$27:$G$57,3,FALSE)</f>
        <v>16</v>
      </c>
    </row>
    <row r="22" spans="1:11" ht="8.25" customHeight="1">
      <c r="A22" s="7"/>
      <c r="J22" s="4"/>
      <c r="K22" s="5"/>
    </row>
    <row r="23" spans="1:13" ht="12.75">
      <c r="A23" s="7">
        <v>3</v>
      </c>
      <c r="B23" t="s">
        <v>7</v>
      </c>
      <c r="C23" t="str">
        <f>VLOOKUP($A23,Daten1!$A$27:$G$57,2,FALSE)</f>
        <v>-5 + (-6) - 7 =</v>
      </c>
      <c r="J23" s="4"/>
      <c r="K23" s="5"/>
      <c r="L23" t="s">
        <v>7</v>
      </c>
      <c r="M23">
        <f>VLOOKUP($A23,Daten1!$A$27:$G$57,3,FALSE)</f>
        <v>-18</v>
      </c>
    </row>
    <row r="24" spans="1:11" ht="8.25" customHeight="1">
      <c r="A24" s="7"/>
      <c r="J24" s="4"/>
      <c r="K24" s="5"/>
    </row>
    <row r="25" spans="1:13" ht="12.75">
      <c r="A25" s="7">
        <v>4</v>
      </c>
      <c r="B25" t="s">
        <v>18</v>
      </c>
      <c r="C25" t="str">
        <f>VLOOKUP($A25,Daten1!$A$27:$G$57,2,FALSE)</f>
        <v>7 - 6 + (-7) =</v>
      </c>
      <c r="J25" s="4"/>
      <c r="K25" s="5"/>
      <c r="L25" t="s">
        <v>18</v>
      </c>
      <c r="M25">
        <f>VLOOKUP($A25,Daten1!$A$27:$G$57,3,FALSE)</f>
        <v>-6</v>
      </c>
    </row>
    <row r="26" spans="1:11" ht="7.5" customHeight="1">
      <c r="A26" s="7"/>
      <c r="J26" s="4"/>
      <c r="K26" s="5"/>
    </row>
    <row r="27" spans="1:12" ht="12.75">
      <c r="A27" s="3" t="s">
        <v>13</v>
      </c>
      <c r="B27" s="3"/>
      <c r="D27" s="6" t="s">
        <v>11</v>
      </c>
      <c r="J27" s="4"/>
      <c r="L27" s="3" t="str">
        <f>A27</f>
        <v>Aufgabe 3:</v>
      </c>
    </row>
    <row r="28" spans="1:11" ht="7.5" customHeight="1">
      <c r="A28" s="7"/>
      <c r="J28" s="4"/>
      <c r="K28" s="5"/>
    </row>
    <row r="29" spans="1:13" ht="12.75">
      <c r="A29" s="7">
        <v>0</v>
      </c>
      <c r="B29" t="s">
        <v>5</v>
      </c>
      <c r="C29" t="str">
        <f>VLOOKUP($A29,Daten1!$A$126:$C$157,2,FALSE)</f>
        <v>-2 - 5 + 5 =</v>
      </c>
      <c r="J29" s="4"/>
      <c r="K29" s="5"/>
      <c r="L29" t="s">
        <v>5</v>
      </c>
      <c r="M29">
        <f>VLOOKUP($A29,Daten1!$A$126:$C$157,3,FALSE)</f>
        <v>-2</v>
      </c>
    </row>
    <row r="30" spans="1:11" ht="8.25" customHeight="1">
      <c r="A30" s="7"/>
      <c r="J30" s="4"/>
      <c r="K30" s="5"/>
    </row>
    <row r="31" spans="1:13" ht="12.75">
      <c r="A31" s="7">
        <v>1</v>
      </c>
      <c r="B31" t="s">
        <v>6</v>
      </c>
      <c r="C31" t="str">
        <f>VLOOKUP($A31,Daten1!$A$126:$C$157,2,FALSE)</f>
        <v>2 + (-3) + 6 =</v>
      </c>
      <c r="J31" s="4"/>
      <c r="K31" s="5"/>
      <c r="L31" t="s">
        <v>6</v>
      </c>
      <c r="M31">
        <f>VLOOKUP($A31,Daten1!$A$126:$C$157,3,FALSE)</f>
        <v>5</v>
      </c>
    </row>
    <row r="32" spans="1:11" ht="8.25" customHeight="1">
      <c r="A32" s="7"/>
      <c r="J32" s="4"/>
      <c r="K32" s="5"/>
    </row>
    <row r="33" spans="1:13" ht="12.75">
      <c r="A33" s="7">
        <v>2</v>
      </c>
      <c r="B33" t="s">
        <v>12</v>
      </c>
      <c r="C33" t="str">
        <f>VLOOKUP($A33,Daten1!$A$126:$C$157,2,FALSE)</f>
        <v>2 + 2 - (-6) =</v>
      </c>
      <c r="J33" s="4"/>
      <c r="K33" s="5"/>
      <c r="L33" t="s">
        <v>12</v>
      </c>
      <c r="M33">
        <f>VLOOKUP($A33,Daten1!$A$126:$C$157,3,FALSE)</f>
        <v>10</v>
      </c>
    </row>
    <row r="34" spans="1:11" ht="8.25" customHeight="1">
      <c r="A34" s="7"/>
      <c r="J34" s="4"/>
      <c r="K34" s="5"/>
    </row>
    <row r="35" spans="1:13" ht="12.75">
      <c r="A35" s="7">
        <v>3</v>
      </c>
      <c r="B35" t="s">
        <v>7</v>
      </c>
      <c r="C35" t="str">
        <f>VLOOKUP($A35,Daten1!$A$126:$C$157,2,FALSE)</f>
        <v>-7 + (-4) - 2 =</v>
      </c>
      <c r="J35" s="4"/>
      <c r="K35" s="5"/>
      <c r="L35" t="s">
        <v>7</v>
      </c>
      <c r="M35">
        <f>VLOOKUP($A35,Daten1!$A$126:$C$157,3,FALSE)</f>
        <v>-13</v>
      </c>
    </row>
    <row r="36" spans="1:11" ht="8.25" customHeight="1">
      <c r="A36" s="7"/>
      <c r="J36" s="4"/>
      <c r="K36" s="5"/>
    </row>
    <row r="37" spans="1:13" ht="12.75">
      <c r="A37" s="7">
        <v>4</v>
      </c>
      <c r="B37" t="s">
        <v>18</v>
      </c>
      <c r="C37" t="str">
        <f>VLOOKUP($A37,Daten1!$A$126:$C$157,2,FALSE)</f>
        <v>2 - 2 + (-5) =</v>
      </c>
      <c r="J37" s="4"/>
      <c r="K37" s="5"/>
      <c r="L37" t="s">
        <v>18</v>
      </c>
      <c r="M37">
        <f>VLOOKUP($A37,Daten1!$A$126:$C$157,3,FALSE)</f>
        <v>-5</v>
      </c>
    </row>
    <row r="38" spans="1:11" ht="7.5" customHeight="1">
      <c r="A38" s="7"/>
      <c r="J38" s="4"/>
      <c r="K38" s="5"/>
    </row>
    <row r="39" spans="1:12" ht="12" customHeight="1">
      <c r="A39" s="3" t="s">
        <v>15</v>
      </c>
      <c r="B39" s="3"/>
      <c r="D39" s="6" t="s">
        <v>11</v>
      </c>
      <c r="J39" s="4"/>
      <c r="L39" s="3" t="str">
        <f>A39</f>
        <v>Aufgabe 4:</v>
      </c>
    </row>
    <row r="40" spans="1:11" ht="7.5" customHeight="1">
      <c r="A40" s="7"/>
      <c r="J40" s="4"/>
      <c r="K40" s="5"/>
    </row>
    <row r="41" spans="1:13" ht="12" customHeight="1">
      <c r="A41" s="7">
        <v>0</v>
      </c>
      <c r="B41" t="s">
        <v>5</v>
      </c>
      <c r="C41" t="str">
        <f>VLOOKUP($A41,Daten1!$A$64:$C$80,2,FALSE)</f>
        <v>4 · 5 =</v>
      </c>
      <c r="J41" s="4"/>
      <c r="K41" s="5"/>
      <c r="L41" t="s">
        <v>5</v>
      </c>
      <c r="M41">
        <f>VLOOKUP($A41,Daten1!$A$64:$C$80,3,FALSE)</f>
        <v>20</v>
      </c>
    </row>
    <row r="42" spans="1:11" ht="8.25" customHeight="1">
      <c r="A42" s="7"/>
      <c r="J42" s="4"/>
      <c r="K42" s="5"/>
    </row>
    <row r="43" spans="1:13" ht="12" customHeight="1">
      <c r="A43" s="7">
        <v>1</v>
      </c>
      <c r="B43" t="s">
        <v>6</v>
      </c>
      <c r="C43" t="str">
        <f>VLOOKUP($A43,Daten1!$A$64:$C$80,2,FALSE)</f>
        <v>-7 · 2 =</v>
      </c>
      <c r="J43" s="4"/>
      <c r="K43" s="5"/>
      <c r="L43" t="s">
        <v>6</v>
      </c>
      <c r="M43">
        <f>VLOOKUP($A43,Daten1!$A$64:$C$80,3,FALSE)</f>
        <v>-14</v>
      </c>
    </row>
    <row r="44" spans="1:11" ht="8.25" customHeight="1">
      <c r="A44" s="7"/>
      <c r="J44" s="4"/>
      <c r="K44" s="5"/>
    </row>
    <row r="45" spans="1:13" ht="12" customHeight="1">
      <c r="A45" s="7">
        <v>2</v>
      </c>
      <c r="B45" t="s">
        <v>14</v>
      </c>
      <c r="C45" t="str">
        <f>VLOOKUP($A45,Daten1!$A$64:$C$80,2,FALSE)</f>
        <v>-6 · 7 =</v>
      </c>
      <c r="J45" s="4"/>
      <c r="K45" s="5"/>
      <c r="L45" t="s">
        <v>14</v>
      </c>
      <c r="M45">
        <f>VLOOKUP($A45,Daten1!$A$64:$C$80,3,FALSE)</f>
        <v>-42</v>
      </c>
    </row>
    <row r="46" spans="1:11" ht="8.25" customHeight="1">
      <c r="A46" s="7"/>
      <c r="J46" s="4"/>
      <c r="K46" s="5"/>
    </row>
    <row r="47" spans="1:13" ht="12" customHeight="1">
      <c r="A47" s="7">
        <v>3</v>
      </c>
      <c r="B47" t="s">
        <v>7</v>
      </c>
      <c r="C47" t="str">
        <f>VLOOKUP($A47,Daten1!$A$64:$C$80,2,FALSE)</f>
        <v>-6 · (-5) =</v>
      </c>
      <c r="J47" s="4"/>
      <c r="K47" s="5"/>
      <c r="L47" t="s">
        <v>7</v>
      </c>
      <c r="M47">
        <f>VLOOKUP($A47,Daten1!$A$64:$C$80,3,FALSE)</f>
        <v>30</v>
      </c>
    </row>
    <row r="48" spans="1:11" ht="8.25" customHeight="1">
      <c r="A48" s="7"/>
      <c r="J48" s="4"/>
      <c r="K48" s="5"/>
    </row>
    <row r="49" spans="1:13" ht="12" customHeight="1">
      <c r="A49" s="7">
        <v>4</v>
      </c>
      <c r="B49" t="s">
        <v>18</v>
      </c>
      <c r="C49" t="str">
        <f>VLOOKUP($A49,Daten1!$A$64:$C$80,2,FALSE)</f>
        <v>-2 · (-2) =</v>
      </c>
      <c r="J49" s="4"/>
      <c r="K49" s="5"/>
      <c r="L49" t="s">
        <v>18</v>
      </c>
      <c r="M49">
        <f>VLOOKUP($A49,Daten1!$A$64:$C$80,3,FALSE)</f>
        <v>4</v>
      </c>
    </row>
    <row r="50" spans="1:11" ht="7.5" customHeight="1">
      <c r="A50" s="7"/>
      <c r="J50" s="4"/>
      <c r="K50" s="5"/>
    </row>
    <row r="51" spans="1:12" ht="12" customHeight="1">
      <c r="A51" s="3" t="s">
        <v>16</v>
      </c>
      <c r="B51" s="3"/>
      <c r="D51" s="6" t="s">
        <v>11</v>
      </c>
      <c r="J51" s="4"/>
      <c r="L51" s="3" t="str">
        <f>A51</f>
        <v>Aufgabe 5:</v>
      </c>
    </row>
    <row r="52" spans="1:11" ht="7.5" customHeight="1">
      <c r="A52" s="7"/>
      <c r="J52" s="4"/>
      <c r="K52" s="5"/>
    </row>
    <row r="53" spans="1:13" ht="12.75">
      <c r="A53" s="7">
        <v>0</v>
      </c>
      <c r="B53" t="s">
        <v>5</v>
      </c>
      <c r="C53" t="str">
        <f>VLOOKUP($A53,Daten1!$A$87:$C$118,2,FALSE)</f>
        <v>-7 · 4 · 4 =</v>
      </c>
      <c r="J53" s="4"/>
      <c r="K53" s="5"/>
      <c r="L53" t="s">
        <v>5</v>
      </c>
      <c r="M53">
        <f>VLOOKUP($A53,Daten1!$A$87:$C$118,3,FALSE)</f>
        <v>-112</v>
      </c>
    </row>
    <row r="54" spans="1:11" ht="8.25" customHeight="1">
      <c r="A54" s="7"/>
      <c r="J54" s="4"/>
      <c r="K54" s="5"/>
    </row>
    <row r="55" spans="1:13" ht="12.75">
      <c r="A55" s="7">
        <v>1</v>
      </c>
      <c r="B55" t="s">
        <v>6</v>
      </c>
      <c r="C55" t="str">
        <f>VLOOKUP($A55,Daten1!$A$87:$C$118,2,FALSE)</f>
        <v>5 · (-3) · 7 =</v>
      </c>
      <c r="J55" s="4"/>
      <c r="K55" s="5"/>
      <c r="L55" t="s">
        <v>6</v>
      </c>
      <c r="M55">
        <f>VLOOKUP($A55,Daten1!$A$87:$C$118,3,FALSE)</f>
        <v>-105</v>
      </c>
    </row>
    <row r="56" spans="1:11" ht="8.25" customHeight="1">
      <c r="A56" s="7"/>
      <c r="J56" s="4"/>
      <c r="K56" s="5"/>
    </row>
    <row r="57" spans="1:13" ht="12.75">
      <c r="A57" s="7">
        <v>2</v>
      </c>
      <c r="B57" t="s">
        <v>14</v>
      </c>
      <c r="C57" t="str">
        <f>VLOOKUP($A57,Daten1!$A$87:$C$118,2,FALSE)</f>
        <v>6 · 7 · (-4) =</v>
      </c>
      <c r="J57" s="4"/>
      <c r="K57" s="5"/>
      <c r="L57" t="s">
        <v>14</v>
      </c>
      <c r="M57">
        <f>VLOOKUP($A57,Daten1!$A$87:$C$118,3,FALSE)</f>
        <v>-168</v>
      </c>
    </row>
    <row r="58" spans="1:11" ht="8.25" customHeight="1">
      <c r="A58" s="7"/>
      <c r="J58" s="4"/>
      <c r="K58" s="5"/>
    </row>
    <row r="59" spans="1:13" ht="12.75">
      <c r="A59" s="7">
        <v>3</v>
      </c>
      <c r="B59" t="s">
        <v>7</v>
      </c>
      <c r="C59" t="str">
        <f>VLOOKUP($A59,Daten1!$A$87:$C$118,2,FALSE)</f>
        <v>-4 · (-5) · 5 =</v>
      </c>
      <c r="J59" s="4"/>
      <c r="K59" s="5"/>
      <c r="L59" t="s">
        <v>7</v>
      </c>
      <c r="M59">
        <f>VLOOKUP($A59,Daten1!$A$87:$C$118,3,FALSE)</f>
        <v>100</v>
      </c>
    </row>
    <row r="60" spans="1:11" ht="8.25" customHeight="1">
      <c r="A60" s="7"/>
      <c r="J60" s="4"/>
      <c r="K60" s="5"/>
    </row>
    <row r="61" spans="1:13" ht="12.75">
      <c r="A61" s="7">
        <v>4</v>
      </c>
      <c r="B61" t="s">
        <v>18</v>
      </c>
      <c r="C61" t="str">
        <f>VLOOKUP($A61,Daten1!$A$87:$C$118,2,FALSE)</f>
        <v>2 · 4 · (-7) =</v>
      </c>
      <c r="J61" s="4"/>
      <c r="K61" s="5"/>
      <c r="L61" t="s">
        <v>18</v>
      </c>
      <c r="M61">
        <f>VLOOKUP($A61,Daten1!$A$87:$C$118,3,FALSE)</f>
        <v>-56</v>
      </c>
    </row>
    <row r="62" spans="1:11" ht="7.5" customHeight="1">
      <c r="A62" s="7"/>
      <c r="J62" s="4"/>
      <c r="K62" s="5"/>
    </row>
    <row r="63" spans="1:12" ht="12" customHeight="1">
      <c r="A63" s="3" t="s">
        <v>17</v>
      </c>
      <c r="B63" s="3"/>
      <c r="D63" s="6" t="s">
        <v>11</v>
      </c>
      <c r="J63" s="4"/>
      <c r="L63" s="3" t="str">
        <f>A63</f>
        <v>Aufgabe 6:</v>
      </c>
    </row>
    <row r="64" spans="1:11" ht="7.5" customHeight="1">
      <c r="A64" s="7"/>
      <c r="J64" s="4"/>
      <c r="K64" s="5"/>
    </row>
    <row r="65" spans="1:13" ht="12.75">
      <c r="A65" s="7">
        <v>0</v>
      </c>
      <c r="B65" t="s">
        <v>5</v>
      </c>
      <c r="C65" t="str">
        <f>VLOOKUP($A65,Daten1!$A$166:$C$197,2,FALSE)</f>
        <v>(7 + 3) - (7 + 2) =</v>
      </c>
      <c r="J65" s="4"/>
      <c r="K65" s="5"/>
      <c r="L65" t="s">
        <v>5</v>
      </c>
      <c r="M65">
        <f>VLOOKUP($A65,Daten1!$A$166:$C$197,3,FALSE)</f>
        <v>1</v>
      </c>
    </row>
    <row r="66" spans="1:11" ht="8.25" customHeight="1">
      <c r="A66" s="7"/>
      <c r="J66" s="4"/>
      <c r="K66" s="5"/>
    </row>
    <row r="67" spans="1:13" ht="12.75">
      <c r="A67" s="7">
        <v>1</v>
      </c>
      <c r="B67" t="s">
        <v>6</v>
      </c>
      <c r="C67" t="str">
        <f>VLOOKUP($A67,Daten1!$A$166:$C$197,2,FALSE)</f>
        <v>-(3 + 4) - (6 - 7) =</v>
      </c>
      <c r="J67" s="4"/>
      <c r="K67" s="5"/>
      <c r="L67" t="s">
        <v>6</v>
      </c>
      <c r="M67">
        <f>VLOOKUP($A67,Daten1!$A$166:$C$197,3,FALSE)</f>
        <v>-6</v>
      </c>
    </row>
    <row r="68" spans="1:11" ht="8.25" customHeight="1">
      <c r="A68" s="7"/>
      <c r="J68" s="4"/>
      <c r="K68" s="5"/>
    </row>
    <row r="69" spans="1:13" ht="12.75">
      <c r="A69" s="7">
        <v>2</v>
      </c>
      <c r="B69" t="s">
        <v>14</v>
      </c>
      <c r="C69" t="str">
        <f>VLOOKUP($A69,Daten1!$A$166:$C$197,2,FALSE)</f>
        <v>(- 7) · (7 + 7) =</v>
      </c>
      <c r="J69" s="4"/>
      <c r="K69" s="5"/>
      <c r="L69" t="str">
        <f>B69</f>
        <v>c)</v>
      </c>
      <c r="M69">
        <f>VLOOKUP($A69,Daten1!$A$166:$C$197,3,FALSE)</f>
        <v>-98</v>
      </c>
    </row>
    <row r="70" spans="1:11" ht="8.25" customHeight="1">
      <c r="A70" s="7"/>
      <c r="J70" s="4"/>
      <c r="K70" s="5"/>
    </row>
    <row r="71" spans="1:13" ht="12.75">
      <c r="A71" s="7">
        <v>3</v>
      </c>
      <c r="B71" t="s">
        <v>7</v>
      </c>
      <c r="C71" t="str">
        <f>VLOOKUP($A71,Daten1!$A$166:$C$197,2,FALSE)</f>
        <v>(7 + 5) ·  2 =</v>
      </c>
      <c r="J71" s="4"/>
      <c r="K71" s="5"/>
      <c r="L71" t="str">
        <f>B71</f>
        <v>d)</v>
      </c>
      <c r="M71">
        <f>VLOOKUP($A71,Daten1!$A$166:$C$197,3,FALSE)</f>
        <v>24</v>
      </c>
    </row>
    <row r="72" spans="1:11" ht="8.25" customHeight="1">
      <c r="A72" s="7"/>
      <c r="J72" s="4"/>
      <c r="K72" s="5"/>
    </row>
    <row r="73" spans="1:13" ht="12.75">
      <c r="A73" s="7">
        <v>4</v>
      </c>
      <c r="B73" t="s">
        <v>18</v>
      </c>
      <c r="C73" t="str">
        <f>VLOOKUP($A73,Daten1!$A$166:$C$197,2,FALSE)</f>
        <v>-(6 + 5) · (5 - 3) =</v>
      </c>
      <c r="J73" s="4"/>
      <c r="K73" s="5"/>
      <c r="L73" t="str">
        <f>B73</f>
        <v>e)</v>
      </c>
      <c r="M73">
        <f>VLOOKUP($A73,Daten1!$A$166:$C$197,3,FALSE)</f>
        <v>-22</v>
      </c>
    </row>
    <row r="74" spans="1:11" ht="8.25" customHeight="1">
      <c r="A74" s="7"/>
      <c r="J74" s="4"/>
      <c r="K74" s="5"/>
    </row>
    <row r="75" spans="1:13" ht="12.75">
      <c r="A75" s="7">
        <v>5</v>
      </c>
      <c r="B75" t="s">
        <v>19</v>
      </c>
      <c r="C75" t="str">
        <f>VLOOKUP($A75,Daten1!$A$166:$C$197,2,FALSE)</f>
        <v>(6 - 4) + (7 - 4) =</v>
      </c>
      <c r="J75" s="4"/>
      <c r="K75" s="5"/>
      <c r="L75" t="str">
        <f>B75</f>
        <v>f)</v>
      </c>
      <c r="M75">
        <f>VLOOKUP($A75,Daten1!$A$166:$C$197,3,FALSE)</f>
        <v>13</v>
      </c>
    </row>
    <row r="76" spans="1:11" ht="8.25" customHeight="1">
      <c r="A76" s="7"/>
      <c r="J76" s="4"/>
      <c r="K76" s="5"/>
    </row>
    <row r="77" spans="1:13" ht="12.75">
      <c r="A77" s="7">
        <v>6</v>
      </c>
      <c r="B77" t="s">
        <v>20</v>
      </c>
      <c r="C77" t="str">
        <f>VLOOKUP($A77,Daten1!$A$166:$C$197,2,FALSE)</f>
        <v>-(4 - 5) - (6 - 4) =</v>
      </c>
      <c r="J77" s="4"/>
      <c r="K77" s="5"/>
      <c r="L77" t="str">
        <f>B77</f>
        <v>g)</v>
      </c>
      <c r="M77">
        <f>VLOOKUP($A77,Daten1!$A$166:$C$197,3,FALSE)</f>
        <v>-1</v>
      </c>
    </row>
    <row r="78" spans="1:11" ht="8.25" customHeight="1">
      <c r="A78" s="7"/>
      <c r="J78" s="4"/>
      <c r="K78" s="5"/>
    </row>
  </sheetData>
  <sheetProtection/>
  <mergeCells count="3">
    <mergeCell ref="V6:W7"/>
    <mergeCell ref="V5:W5"/>
    <mergeCell ref="A1:T1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7"/>
  <sheetViews>
    <sheetView zoomScalePageLayoutView="0" workbookViewId="0" topLeftCell="A129">
      <selection activeCell="H158" sqref="H158"/>
    </sheetView>
  </sheetViews>
  <sheetFormatPr defaultColWidth="11.421875" defaultRowHeight="12.75"/>
  <cols>
    <col min="2" max="2" width="35.00390625" style="0" customWidth="1"/>
    <col min="3" max="3" width="17.140625" style="0" customWidth="1"/>
    <col min="5" max="5" width="38.7109375" style="0" customWidth="1"/>
    <col min="7" max="8" width="9.7109375" style="0" bestFit="1" customWidth="1"/>
  </cols>
  <sheetData>
    <row r="1" spans="1:7" ht="12.75">
      <c r="A1">
        <v>17</v>
      </c>
      <c r="B1" t="s">
        <v>8</v>
      </c>
      <c r="F1">
        <v>6</v>
      </c>
      <c r="G1">
        <v>6</v>
      </c>
    </row>
    <row r="2" spans="1:13" ht="15">
      <c r="A2">
        <f ca="1">ROUND(RAND()*$F$1+1.5,0)</f>
        <v>2</v>
      </c>
      <c r="E2" t="s">
        <v>9</v>
      </c>
      <c r="M2" s="2"/>
    </row>
    <row r="3" spans="6:13" ht="15">
      <c r="F3" t="s">
        <v>10</v>
      </c>
      <c r="G3" t="s">
        <v>10</v>
      </c>
      <c r="M3" s="2"/>
    </row>
    <row r="4" spans="1:13" ht="15">
      <c r="A4">
        <f ca="1">MOD(ROUND(RAND()*A1+0.5,0),A1)</f>
        <v>11</v>
      </c>
      <c r="B4" t="str">
        <f>F4&amp;" + ("&amp;G4&amp;") ="</f>
        <v>4 + (-5) =</v>
      </c>
      <c r="C4">
        <f>F4+G4</f>
        <v>-1</v>
      </c>
      <c r="F4">
        <f ca="1">ROUND(RAND()*$F$1+1.5,0)</f>
        <v>4</v>
      </c>
      <c r="G4">
        <f ca="1">-ROUND(RAND()*$G$1+1.5,0)</f>
        <v>-5</v>
      </c>
      <c r="M4" s="2"/>
    </row>
    <row r="5" spans="1:13" ht="15">
      <c r="A5">
        <f>MOD(A4+$A$2,$A$1)</f>
        <v>13</v>
      </c>
      <c r="B5" t="str">
        <f>F5&amp;" + "&amp;G5&amp;" ="</f>
        <v>6 + 2 =</v>
      </c>
      <c r="C5">
        <f>F5+G5</f>
        <v>8</v>
      </c>
      <c r="F5">
        <f ca="1">ROUND(RAND()*$F$1+1.5,0)</f>
        <v>6</v>
      </c>
      <c r="G5">
        <f ca="1">ROUND(RAND()*$G$1+1.5,0)</f>
        <v>2</v>
      </c>
      <c r="M5" s="2"/>
    </row>
    <row r="6" spans="1:13" ht="15">
      <c r="A6">
        <f>MOD(A5+$A$2,$A$1)</f>
        <v>15</v>
      </c>
      <c r="B6" t="str">
        <f>F6&amp;" + "&amp;G6&amp;" ="</f>
        <v>-4 + 3 =</v>
      </c>
      <c r="C6">
        <f>F6+G6</f>
        <v>-1</v>
      </c>
      <c r="F6">
        <f ca="1">-ROUND(RAND()*$F$1+1.5,0)</f>
        <v>-4</v>
      </c>
      <c r="G6">
        <f ca="1">ROUND(RAND()*$G$1+1.5,0)</f>
        <v>3</v>
      </c>
      <c r="M6" s="2"/>
    </row>
    <row r="7" spans="1:13" ht="15">
      <c r="A7">
        <f aca="true" t="shared" si="0" ref="A7:A20">MOD(A6+$A$2,$A$1)</f>
        <v>0</v>
      </c>
      <c r="B7" t="str">
        <f>F7&amp;" + ("&amp;G7&amp;") ="</f>
        <v>-5 + (-2) =</v>
      </c>
      <c r="C7">
        <f>F7+G7</f>
        <v>-7</v>
      </c>
      <c r="F7">
        <f ca="1">-ROUND(RAND()*$F$1+1.5,0)</f>
        <v>-5</v>
      </c>
      <c r="G7">
        <f ca="1">-ROUND(RAND()*$G$1+1.5,0)</f>
        <v>-2</v>
      </c>
      <c r="M7" s="2"/>
    </row>
    <row r="8" spans="1:13" ht="15">
      <c r="A8">
        <f t="shared" si="0"/>
        <v>2</v>
      </c>
      <c r="B8" t="str">
        <f>F8&amp;" - ("&amp;G8&amp;") ="</f>
        <v>7 - (-6) =</v>
      </c>
      <c r="C8">
        <f>F8-G8</f>
        <v>13</v>
      </c>
      <c r="F8">
        <f ca="1">ROUND(RAND()*$F$1+1.5,0)</f>
        <v>7</v>
      </c>
      <c r="G8">
        <f ca="1">-ROUND(RAND()*$G$1+1.5,0)</f>
        <v>-6</v>
      </c>
      <c r="M8" s="2"/>
    </row>
    <row r="9" spans="1:13" ht="15">
      <c r="A9">
        <f t="shared" si="0"/>
        <v>4</v>
      </c>
      <c r="B9" t="str">
        <f>F9&amp;" - "&amp;G9&amp;" ="</f>
        <v>7 - 2 =</v>
      </c>
      <c r="C9">
        <f>F9-G9</f>
        <v>5</v>
      </c>
      <c r="F9">
        <f ca="1">ROUND(RAND()*$F$1+1.5,0)</f>
        <v>7</v>
      </c>
      <c r="G9">
        <f ca="1">ROUND(RAND()*$G$1+1.5,0)</f>
        <v>2</v>
      </c>
      <c r="M9" s="2"/>
    </row>
    <row r="10" spans="1:13" ht="15">
      <c r="A10">
        <f t="shared" si="0"/>
        <v>6</v>
      </c>
      <c r="B10" t="str">
        <f>F10&amp;" - "&amp;G10&amp;" ="</f>
        <v>-6 - 5 =</v>
      </c>
      <c r="C10">
        <f>F10-G10</f>
        <v>-11</v>
      </c>
      <c r="F10">
        <f ca="1">-ROUND(RAND()*$F$1+1.5,0)</f>
        <v>-6</v>
      </c>
      <c r="G10">
        <f ca="1">ROUND(RAND()*$G$1+1.5,0)</f>
        <v>5</v>
      </c>
      <c r="M10" s="2"/>
    </row>
    <row r="11" spans="1:13" ht="15">
      <c r="A11">
        <f t="shared" si="0"/>
        <v>8</v>
      </c>
      <c r="B11" t="str">
        <f>F11&amp;" - ("&amp;G11&amp;") ="</f>
        <v>-5 - (-5) =</v>
      </c>
      <c r="C11">
        <f>F11-G11</f>
        <v>0</v>
      </c>
      <c r="F11">
        <f ca="1">-ROUND(RAND()*$F$1+1.5,0)</f>
        <v>-5</v>
      </c>
      <c r="G11">
        <f ca="1">-ROUND(RAND()*$G$1+1.5,0)</f>
        <v>-5</v>
      </c>
      <c r="M11" s="2"/>
    </row>
    <row r="12" spans="1:13" ht="15">
      <c r="A12">
        <f t="shared" si="0"/>
        <v>10</v>
      </c>
      <c r="B12" t="str">
        <f>F12&amp;" + ("&amp;G12&amp;") ="</f>
        <v>6 + (-3) =</v>
      </c>
      <c r="C12">
        <f>F12+G12</f>
        <v>3</v>
      </c>
      <c r="F12">
        <f ca="1">ROUND(RAND()*$F$1+1.5,0)</f>
        <v>6</v>
      </c>
      <c r="G12">
        <f ca="1">-ROUND(RAND()*$G$1+1.5,0)</f>
        <v>-3</v>
      </c>
      <c r="M12" s="2"/>
    </row>
    <row r="13" spans="1:13" ht="15">
      <c r="A13">
        <f t="shared" si="0"/>
        <v>12</v>
      </c>
      <c r="B13" t="str">
        <f>F13&amp;" + "&amp;G13&amp;" ="</f>
        <v>7 + 4 =</v>
      </c>
      <c r="C13">
        <f>F13+G13</f>
        <v>11</v>
      </c>
      <c r="F13">
        <f ca="1">ROUND(RAND()*$F$1+1.5,0)</f>
        <v>7</v>
      </c>
      <c r="G13">
        <f ca="1">ROUND(RAND()*$G$1+1.5,0)</f>
        <v>4</v>
      </c>
      <c r="M13" s="2"/>
    </row>
    <row r="14" spans="1:13" ht="15">
      <c r="A14">
        <f t="shared" si="0"/>
        <v>14</v>
      </c>
      <c r="B14" t="str">
        <f>F14&amp;" + "&amp;G14&amp;" ="</f>
        <v>-6 + 4 =</v>
      </c>
      <c r="C14">
        <f>F14+G14</f>
        <v>-2</v>
      </c>
      <c r="F14">
        <f ca="1">-ROUND(RAND()*$F$1+1.5,0)</f>
        <v>-6</v>
      </c>
      <c r="G14">
        <f ca="1">ROUND(RAND()*$G$1+1.5,0)</f>
        <v>4</v>
      </c>
      <c r="M14" s="2"/>
    </row>
    <row r="15" spans="1:13" ht="15">
      <c r="A15">
        <f t="shared" si="0"/>
        <v>16</v>
      </c>
      <c r="B15" t="str">
        <f>F15&amp;" + ("&amp;G15&amp;") ="</f>
        <v>-4 + (-4) =</v>
      </c>
      <c r="C15">
        <f>F15+G15</f>
        <v>-8</v>
      </c>
      <c r="F15">
        <f ca="1">-ROUND(RAND()*$F$1+1.5,0)</f>
        <v>-4</v>
      </c>
      <c r="G15">
        <f ca="1">-ROUND(RAND()*$G$1+1.5,0)</f>
        <v>-4</v>
      </c>
      <c r="M15" s="2"/>
    </row>
    <row r="16" spans="1:13" ht="15">
      <c r="A16">
        <f t="shared" si="0"/>
        <v>1</v>
      </c>
      <c r="B16" t="str">
        <f>F16&amp;" - ("&amp;G16&amp;") ="</f>
        <v>3 - (-4) =</v>
      </c>
      <c r="C16">
        <f>F16-G16</f>
        <v>7</v>
      </c>
      <c r="F16">
        <f ca="1">ROUND(RAND()*$F$1+1.5,0)</f>
        <v>3</v>
      </c>
      <c r="G16">
        <f ca="1">-ROUND(RAND()*$G$1+1.5,0)</f>
        <v>-4</v>
      </c>
      <c r="M16" s="2"/>
    </row>
    <row r="17" spans="1:13" ht="15">
      <c r="A17">
        <f t="shared" si="0"/>
        <v>3</v>
      </c>
      <c r="B17" t="str">
        <f>F17&amp;" - "&amp;G17&amp;" ="</f>
        <v>7 - 7 =</v>
      </c>
      <c r="C17">
        <f>F17-G17</f>
        <v>0</v>
      </c>
      <c r="F17">
        <f ca="1">ROUND(RAND()*$F$1+1.5,0)</f>
        <v>7</v>
      </c>
      <c r="G17">
        <f ca="1">ROUND(RAND()*$G$1+1.5,0)</f>
        <v>7</v>
      </c>
      <c r="M17" s="2"/>
    </row>
    <row r="18" spans="1:13" ht="15">
      <c r="A18">
        <f t="shared" si="0"/>
        <v>5</v>
      </c>
      <c r="B18" t="str">
        <f>F18&amp;" - "&amp;G18&amp;" ="</f>
        <v>-4 - 3 =</v>
      </c>
      <c r="C18">
        <f>F18-G18</f>
        <v>-7</v>
      </c>
      <c r="F18">
        <f ca="1">-ROUND(RAND()*$F$1+1.5,0)</f>
        <v>-4</v>
      </c>
      <c r="G18">
        <f ca="1">ROUND(RAND()*$G$1+1.5,0)</f>
        <v>3</v>
      </c>
      <c r="M18" s="2"/>
    </row>
    <row r="19" spans="1:13" ht="15">
      <c r="A19">
        <f t="shared" si="0"/>
        <v>7</v>
      </c>
      <c r="B19" t="str">
        <f>F19&amp;" - ("&amp;G19&amp;") ="</f>
        <v>-7 - (-7) =</v>
      </c>
      <c r="C19">
        <f>F19-G19</f>
        <v>0</v>
      </c>
      <c r="F19">
        <f ca="1">-ROUND(RAND()*$F$1+1.5,0)</f>
        <v>-7</v>
      </c>
      <c r="G19">
        <f ca="1">-ROUND(RAND()*$G$1+1.5,0)</f>
        <v>-7</v>
      </c>
      <c r="M19" s="2"/>
    </row>
    <row r="20" spans="1:13" ht="15">
      <c r="A20">
        <f t="shared" si="0"/>
        <v>9</v>
      </c>
      <c r="B20" t="str">
        <f>F20&amp;" + ("&amp;G20&amp;") ="</f>
        <v>5 + (-2) =</v>
      </c>
      <c r="C20">
        <f>F20+G20</f>
        <v>3</v>
      </c>
      <c r="F20">
        <f ca="1">ROUND(RAND()*$F$1+1.5,0)</f>
        <v>5</v>
      </c>
      <c r="G20">
        <f ca="1">-ROUND(RAND()*$G$1+1.5,0)</f>
        <v>-2</v>
      </c>
      <c r="M20" s="2"/>
    </row>
    <row r="21" ht="15">
      <c r="M21" s="2"/>
    </row>
    <row r="22" ht="12.75">
      <c r="D22" s="8"/>
    </row>
    <row r="23" spans="2:3" ht="15">
      <c r="B23" s="1"/>
      <c r="C23" s="1"/>
    </row>
    <row r="24" spans="1:7" ht="12.75">
      <c r="A24">
        <v>31</v>
      </c>
      <c r="B24" t="s">
        <v>8</v>
      </c>
      <c r="F24">
        <v>6</v>
      </c>
      <c r="G24">
        <v>6</v>
      </c>
    </row>
    <row r="25" spans="1:5" ht="12.75">
      <c r="A25">
        <f ca="1">ROUND(RAND()*$F$1+1.5,0)</f>
        <v>5</v>
      </c>
      <c r="E25" t="s">
        <v>9</v>
      </c>
    </row>
    <row r="26" spans="6:8" ht="12.75">
      <c r="F26" t="s">
        <v>10</v>
      </c>
      <c r="G26" t="s">
        <v>10</v>
      </c>
      <c r="H26" t="s">
        <v>10</v>
      </c>
    </row>
    <row r="27" spans="1:8" ht="12.75">
      <c r="A27">
        <v>1</v>
      </c>
      <c r="B27" t="str">
        <f>F27&amp;" + ("&amp;G27&amp;") + "&amp;H27&amp;" ="</f>
        <v>4 + (-6) + 6 =</v>
      </c>
      <c r="C27">
        <f>F27+G27+H27</f>
        <v>4</v>
      </c>
      <c r="F27">
        <f ca="1">ROUND(RAND()*$F$1+1.5,0)</f>
        <v>4</v>
      </c>
      <c r="G27">
        <f ca="1">-ROUND(RAND()*$G$1+1.5,0)</f>
        <v>-6</v>
      </c>
      <c r="H27">
        <f ca="1">ROUND(RAND()*$G$1+1.5,0)</f>
        <v>6</v>
      </c>
    </row>
    <row r="28" spans="1:8" ht="12.75">
      <c r="A28">
        <f>MOD(A27+$A$25,$A$24)</f>
        <v>6</v>
      </c>
      <c r="B28" t="str">
        <f>F28&amp;" + "&amp;G28&amp;" + "&amp;H28&amp;" ="</f>
        <v>-5 + 2 + 6 =</v>
      </c>
      <c r="C28">
        <f>F28+G28+H28</f>
        <v>3</v>
      </c>
      <c r="F28">
        <f ca="1">-ROUND(RAND()*$F$1+1.5,0)</f>
        <v>-5</v>
      </c>
      <c r="G28">
        <f ca="1">ROUND(RAND()*$G$1+1.5,0)</f>
        <v>2</v>
      </c>
      <c r="H28">
        <f aca="true" ca="1" t="shared" si="1" ref="H28:H34">ROUND(RAND()*$G$1+1.5,0)</f>
        <v>6</v>
      </c>
    </row>
    <row r="29" spans="1:8" ht="12.75">
      <c r="A29">
        <f aca="true" t="shared" si="2" ref="A29:A58">MOD(A28+$A$25,$A$24)</f>
        <v>11</v>
      </c>
      <c r="B29" t="str">
        <f>F29&amp;" + "&amp;G29&amp;" + "&amp;H29&amp;" ="</f>
        <v>-2 + 3 + 3 =</v>
      </c>
      <c r="C29">
        <f>F29+G29+H29</f>
        <v>4</v>
      </c>
      <c r="F29">
        <f ca="1">-ROUND(RAND()*$F$1+1.5,0)</f>
        <v>-2</v>
      </c>
      <c r="G29">
        <f ca="1">ROUND(RAND()*$G$1+1.5,0)</f>
        <v>3</v>
      </c>
      <c r="H29">
        <f ca="1" t="shared" si="1"/>
        <v>3</v>
      </c>
    </row>
    <row r="30" spans="1:8" ht="12.75">
      <c r="A30">
        <f t="shared" si="2"/>
        <v>16</v>
      </c>
      <c r="B30" t="str">
        <f>F30&amp;" + ("&amp;G30&amp;") + "&amp;H30&amp;" ="</f>
        <v>-3 + (-2) + 2 =</v>
      </c>
      <c r="C30">
        <f>F30+G30+H30</f>
        <v>-3</v>
      </c>
      <c r="F30">
        <f ca="1">-ROUND(RAND()*$F$1+1.5,0)</f>
        <v>-3</v>
      </c>
      <c r="G30">
        <f ca="1">-ROUND(RAND()*$G$1+1.5,0)</f>
        <v>-2</v>
      </c>
      <c r="H30">
        <f ca="1" t="shared" si="1"/>
        <v>2</v>
      </c>
    </row>
    <row r="31" spans="1:8" ht="12.75">
      <c r="A31">
        <f t="shared" si="2"/>
        <v>21</v>
      </c>
      <c r="B31" t="str">
        <f>F31&amp;" - ("&amp;G31&amp;") + "&amp;H31&amp;" ="</f>
        <v>3 - (-5) + 7 =</v>
      </c>
      <c r="C31">
        <f>F31-G31+H31</f>
        <v>15</v>
      </c>
      <c r="F31">
        <f ca="1">ROUND(RAND()*$F$1+1.5,0)</f>
        <v>3</v>
      </c>
      <c r="G31">
        <f ca="1">-ROUND(RAND()*$G$1+1.5,0)</f>
        <v>-5</v>
      </c>
      <c r="H31">
        <f ca="1" t="shared" si="1"/>
        <v>7</v>
      </c>
    </row>
    <row r="32" spans="1:8" ht="12.75">
      <c r="A32">
        <f t="shared" si="2"/>
        <v>26</v>
      </c>
      <c r="B32" t="str">
        <f>F32&amp;" - "&amp;G32&amp;" + "&amp;H32&amp;" ="</f>
        <v>5 - 6 + 6 =</v>
      </c>
      <c r="C32">
        <f>F32-G32+H32</f>
        <v>5</v>
      </c>
      <c r="F32">
        <f ca="1">ROUND(RAND()*$F$1+1.5,0)</f>
        <v>5</v>
      </c>
      <c r="G32">
        <f ca="1">ROUND(RAND()*$G$1+1.5,0)</f>
        <v>6</v>
      </c>
      <c r="H32">
        <f ca="1" t="shared" si="1"/>
        <v>6</v>
      </c>
    </row>
    <row r="33" spans="1:8" ht="12.75">
      <c r="A33">
        <f t="shared" si="2"/>
        <v>0</v>
      </c>
      <c r="B33" t="str">
        <f>F33&amp;" - "&amp;G33&amp;" + "&amp;H33&amp;" ="</f>
        <v>-6 - 6 + 2 =</v>
      </c>
      <c r="C33">
        <f>F33-G33+H33</f>
        <v>-10</v>
      </c>
      <c r="F33">
        <f ca="1">-ROUND(RAND()*$F$1+1.5,0)</f>
        <v>-6</v>
      </c>
      <c r="G33">
        <f ca="1">ROUND(RAND()*$G$1+1.5,0)</f>
        <v>6</v>
      </c>
      <c r="H33">
        <f ca="1" t="shared" si="1"/>
        <v>2</v>
      </c>
    </row>
    <row r="34" spans="1:8" ht="12.75">
      <c r="A34">
        <f t="shared" si="2"/>
        <v>5</v>
      </c>
      <c r="B34" t="str">
        <f>F34&amp;" - ("&amp;G34&amp;") + "&amp;H34&amp;" ="</f>
        <v>-4 - (-4) + 6 =</v>
      </c>
      <c r="C34">
        <f>F34-G34+H34</f>
        <v>6</v>
      </c>
      <c r="F34">
        <f ca="1">-ROUND(RAND()*$F$1+1.5,0)</f>
        <v>-4</v>
      </c>
      <c r="G34">
        <f ca="1">-ROUND(RAND()*$G$1+1.5,0)</f>
        <v>-4</v>
      </c>
      <c r="H34">
        <f ca="1" t="shared" si="1"/>
        <v>6</v>
      </c>
    </row>
    <row r="35" spans="1:8" ht="12.75">
      <c r="A35">
        <f t="shared" si="2"/>
        <v>10</v>
      </c>
      <c r="B35" t="str">
        <f>F35&amp;" + ("&amp;G35&amp;") + ("&amp;H35&amp;") ="</f>
        <v>7 + (-4) + (-6) =</v>
      </c>
      <c r="C35">
        <f>F35+G35+H35</f>
        <v>-3</v>
      </c>
      <c r="F35">
        <f ca="1">ROUND(RAND()*$F$1+1.5,0)</f>
        <v>7</v>
      </c>
      <c r="G35">
        <f ca="1">-ROUND(RAND()*$G$1+1.5,0)</f>
        <v>-4</v>
      </c>
      <c r="H35">
        <f ca="1">-ROUND(RAND()*$G$1+1.5,0)</f>
        <v>-6</v>
      </c>
    </row>
    <row r="36" spans="1:8" ht="12.75">
      <c r="A36">
        <f t="shared" si="2"/>
        <v>15</v>
      </c>
      <c r="B36" t="str">
        <f>F36&amp;" + "&amp;G36&amp;" + ("&amp;H36&amp;") ="</f>
        <v>2 + 2 + (-5) =</v>
      </c>
      <c r="C36">
        <f>F36+G36+H36</f>
        <v>-1</v>
      </c>
      <c r="F36">
        <f ca="1">ROUND(RAND()*$F$1+1.5,0)</f>
        <v>2</v>
      </c>
      <c r="G36">
        <f ca="1">ROUND(RAND()*$G$1+1.5,0)</f>
        <v>2</v>
      </c>
      <c r="H36">
        <f aca="true" ca="1" t="shared" si="3" ref="H36:H42">-ROUND(RAND()*$G$1+1.5,0)</f>
        <v>-5</v>
      </c>
    </row>
    <row r="37" spans="1:8" ht="12.75">
      <c r="A37">
        <f t="shared" si="2"/>
        <v>20</v>
      </c>
      <c r="B37" t="str">
        <f>F37&amp;" + "&amp;G37&amp;" + ("&amp;H37&amp;") ="</f>
        <v>-5 + 4 + (-6) =</v>
      </c>
      <c r="C37">
        <f>F37+G37+H37</f>
        <v>-7</v>
      </c>
      <c r="F37">
        <f ca="1">-ROUND(RAND()*$F$1+1.5,0)</f>
        <v>-5</v>
      </c>
      <c r="G37">
        <f ca="1">ROUND(RAND()*$G$1+1.5,0)</f>
        <v>4</v>
      </c>
      <c r="H37">
        <f ca="1" t="shared" si="3"/>
        <v>-6</v>
      </c>
    </row>
    <row r="38" spans="1:8" ht="12.75">
      <c r="A38">
        <f t="shared" si="2"/>
        <v>25</v>
      </c>
      <c r="B38" t="str">
        <f>F38&amp;" + ("&amp;G38&amp;") + ("&amp;H38&amp;") ="</f>
        <v>-6 + (-6) + (-3) =</v>
      </c>
      <c r="C38">
        <f>F38+G38+H38</f>
        <v>-15</v>
      </c>
      <c r="F38">
        <f ca="1">-ROUND(RAND()*$F$1+1.5,0)</f>
        <v>-6</v>
      </c>
      <c r="G38">
        <f ca="1">-ROUND(RAND()*$G$1+1.5,0)</f>
        <v>-6</v>
      </c>
      <c r="H38">
        <f ca="1" t="shared" si="3"/>
        <v>-3</v>
      </c>
    </row>
    <row r="39" spans="1:8" ht="12.75">
      <c r="A39">
        <f t="shared" si="2"/>
        <v>30</v>
      </c>
      <c r="B39" t="str">
        <f>F39&amp;" - ("&amp;G39&amp;") + ("&amp;H39&amp;") ="</f>
        <v>2 - (-4) + (-7) =</v>
      </c>
      <c r="C39">
        <f>F39-G39+H39</f>
        <v>-1</v>
      </c>
      <c r="F39">
        <f ca="1">ROUND(RAND()*$F$1+1.5,0)</f>
        <v>2</v>
      </c>
      <c r="G39">
        <f ca="1">-ROUND(RAND()*$G$1+1.5,0)</f>
        <v>-4</v>
      </c>
      <c r="H39">
        <f ca="1" t="shared" si="3"/>
        <v>-7</v>
      </c>
    </row>
    <row r="40" spans="1:8" ht="12.75">
      <c r="A40">
        <f t="shared" si="2"/>
        <v>4</v>
      </c>
      <c r="B40" t="str">
        <f>F40&amp;" - "&amp;G40&amp;" + ("&amp;H40&amp;") ="</f>
        <v>7 - 6 + (-7) =</v>
      </c>
      <c r="C40">
        <f>F40-G40+H40</f>
        <v>-6</v>
      </c>
      <c r="F40">
        <f ca="1">ROUND(RAND()*$F$1+1.5,0)</f>
        <v>7</v>
      </c>
      <c r="G40">
        <f ca="1">ROUND(RAND()*$G$1+1.5,0)</f>
        <v>6</v>
      </c>
      <c r="H40">
        <f ca="1" t="shared" si="3"/>
        <v>-7</v>
      </c>
    </row>
    <row r="41" spans="1:8" ht="12.75">
      <c r="A41">
        <f t="shared" si="2"/>
        <v>9</v>
      </c>
      <c r="B41" t="str">
        <f>F41&amp;" - "&amp;G41&amp;" + ("&amp;H41&amp;") ="</f>
        <v>-3 - 6 + (-6) =</v>
      </c>
      <c r="C41">
        <f>F41-G41+H41</f>
        <v>-15</v>
      </c>
      <c r="F41">
        <f ca="1">-ROUND(RAND()*$F$1+1.5,0)</f>
        <v>-3</v>
      </c>
      <c r="G41">
        <f ca="1">ROUND(RAND()*$G$1+1.5,0)</f>
        <v>6</v>
      </c>
      <c r="H41">
        <f ca="1" t="shared" si="3"/>
        <v>-6</v>
      </c>
    </row>
    <row r="42" spans="1:8" ht="12.75">
      <c r="A42">
        <f t="shared" si="2"/>
        <v>14</v>
      </c>
      <c r="B42" t="str">
        <f>F42&amp;" - ("&amp;G42&amp;") + ("&amp;H42&amp;") ="</f>
        <v>-3 - (-5) + (-6) =</v>
      </c>
      <c r="C42">
        <f>F42-G42+H42</f>
        <v>-4</v>
      </c>
      <c r="F42">
        <f ca="1">-ROUND(RAND()*$F$1+1.5,0)</f>
        <v>-3</v>
      </c>
      <c r="G42">
        <f ca="1">-ROUND(RAND()*$G$1+1.5,0)</f>
        <v>-5</v>
      </c>
      <c r="H42">
        <f ca="1" t="shared" si="3"/>
        <v>-6</v>
      </c>
    </row>
    <row r="43" spans="1:8" ht="12.75">
      <c r="A43">
        <f t="shared" si="2"/>
        <v>19</v>
      </c>
      <c r="B43" t="str">
        <f>F43&amp;" + ("&amp;G43&amp;") - "&amp;H43&amp;" ="</f>
        <v>5 + (-5) - 7 =</v>
      </c>
      <c r="C43">
        <f>F43+G43-H43</f>
        <v>-7</v>
      </c>
      <c r="F43">
        <f ca="1">ROUND(RAND()*$F$1+1.5,0)</f>
        <v>5</v>
      </c>
      <c r="G43">
        <f ca="1">-ROUND(RAND()*$G$1+1.5,0)</f>
        <v>-5</v>
      </c>
      <c r="H43">
        <f ca="1">ROUND(RAND()*$G$1+1.5,0)</f>
        <v>7</v>
      </c>
    </row>
    <row r="44" spans="1:8" ht="12.75">
      <c r="A44">
        <f t="shared" si="2"/>
        <v>24</v>
      </c>
      <c r="B44" t="str">
        <f>F44&amp;" + "&amp;G44&amp;" - "&amp;H44&amp;" ="</f>
        <v>3 + 7 - 5 =</v>
      </c>
      <c r="C44">
        <f>F44+G44-H44</f>
        <v>5</v>
      </c>
      <c r="F44">
        <f ca="1">ROUND(RAND()*$F$1+1.5,0)</f>
        <v>3</v>
      </c>
      <c r="G44">
        <f ca="1">ROUND(RAND()*$G$1+1.5,0)</f>
        <v>7</v>
      </c>
      <c r="H44">
        <f aca="true" ca="1" t="shared" si="4" ref="H44:H50">ROUND(RAND()*$G$1+1.5,0)</f>
        <v>5</v>
      </c>
    </row>
    <row r="45" spans="1:8" ht="12.75">
      <c r="A45">
        <f t="shared" si="2"/>
        <v>29</v>
      </c>
      <c r="B45" t="str">
        <f>F45&amp;" + "&amp;G45&amp;" - "&amp;H45&amp;" ="</f>
        <v>-3 + 5 - 2 =</v>
      </c>
      <c r="C45">
        <f>F45+G45-H45</f>
        <v>0</v>
      </c>
      <c r="F45">
        <f ca="1">-ROUND(RAND()*$F$1+1.5,0)</f>
        <v>-3</v>
      </c>
      <c r="G45">
        <f ca="1">ROUND(RAND()*$G$1+1.5,0)</f>
        <v>5</v>
      </c>
      <c r="H45">
        <f ca="1" t="shared" si="4"/>
        <v>2</v>
      </c>
    </row>
    <row r="46" spans="1:8" ht="12.75">
      <c r="A46">
        <f t="shared" si="2"/>
        <v>3</v>
      </c>
      <c r="B46" t="str">
        <f>F46&amp;" + ("&amp;G46&amp;") - "&amp;H46&amp;" ="</f>
        <v>-5 + (-6) - 7 =</v>
      </c>
      <c r="C46">
        <f>F46+G46-H46</f>
        <v>-18</v>
      </c>
      <c r="F46">
        <f ca="1">-ROUND(RAND()*$F$1+1.5,0)</f>
        <v>-5</v>
      </c>
      <c r="G46">
        <f ca="1">-ROUND(RAND()*$G$1+1.5,0)</f>
        <v>-6</v>
      </c>
      <c r="H46">
        <f ca="1" t="shared" si="4"/>
        <v>7</v>
      </c>
    </row>
    <row r="47" spans="1:8" ht="12.75">
      <c r="A47">
        <f t="shared" si="2"/>
        <v>8</v>
      </c>
      <c r="B47" t="str">
        <f>F47&amp;" - ("&amp;G47&amp;") - "&amp;H47&amp;" ="</f>
        <v>4 - (-2) - 6 =</v>
      </c>
      <c r="C47">
        <f>F47-G47-H47</f>
        <v>0</v>
      </c>
      <c r="F47">
        <f ca="1">ROUND(RAND()*$F$1+1.5,0)</f>
        <v>4</v>
      </c>
      <c r="G47">
        <f ca="1">-ROUND(RAND()*$G$1+1.5,0)</f>
        <v>-2</v>
      </c>
      <c r="H47">
        <f ca="1" t="shared" si="4"/>
        <v>6</v>
      </c>
    </row>
    <row r="48" spans="1:8" ht="12.75">
      <c r="A48">
        <f t="shared" si="2"/>
        <v>13</v>
      </c>
      <c r="B48" t="str">
        <f>F48&amp;" - "&amp;G48&amp;" - "&amp;H48&amp;" ="</f>
        <v>5 - 5 - 6 =</v>
      </c>
      <c r="C48">
        <f>F48-G48-H48</f>
        <v>-6</v>
      </c>
      <c r="F48">
        <f ca="1">ROUND(RAND()*$F$1+1.5,0)</f>
        <v>5</v>
      </c>
      <c r="G48">
        <f ca="1">ROUND(RAND()*$G$1+1.5,0)</f>
        <v>5</v>
      </c>
      <c r="H48">
        <f ca="1" t="shared" si="4"/>
        <v>6</v>
      </c>
    </row>
    <row r="49" spans="1:8" ht="12.75">
      <c r="A49">
        <f t="shared" si="2"/>
        <v>18</v>
      </c>
      <c r="B49" t="str">
        <f>F49&amp;" - "&amp;G49&amp;" - "&amp;H49&amp;" ="</f>
        <v>-4 - 4 - 5 =</v>
      </c>
      <c r="C49">
        <f>F49-G49-H49</f>
        <v>-13</v>
      </c>
      <c r="F49">
        <f ca="1">-ROUND(RAND()*$F$1+1.5,0)</f>
        <v>-4</v>
      </c>
      <c r="G49">
        <f ca="1">ROUND(RAND()*$G$1+1.5,0)</f>
        <v>4</v>
      </c>
      <c r="H49">
        <f ca="1" t="shared" si="4"/>
        <v>5</v>
      </c>
    </row>
    <row r="50" spans="1:8" ht="12.75">
      <c r="A50">
        <f t="shared" si="2"/>
        <v>23</v>
      </c>
      <c r="B50" t="str">
        <f>F50&amp;" - ("&amp;G50&amp;") - "&amp;H50&amp;" ="</f>
        <v>-4 - (-7) - 2 =</v>
      </c>
      <c r="C50">
        <f>F50-G50-H50</f>
        <v>1</v>
      </c>
      <c r="F50">
        <f ca="1">-ROUND(RAND()*$F$1+1.5,0)</f>
        <v>-4</v>
      </c>
      <c r="G50">
        <f ca="1">-ROUND(RAND()*$G$1+1.5,0)</f>
        <v>-7</v>
      </c>
      <c r="H50">
        <f ca="1" t="shared" si="4"/>
        <v>2</v>
      </c>
    </row>
    <row r="51" spans="1:8" ht="12.75">
      <c r="A51">
        <f t="shared" si="2"/>
        <v>28</v>
      </c>
      <c r="B51" t="str">
        <f>F51&amp;" + ("&amp;G51&amp;") - ("&amp;H51&amp;") ="</f>
        <v>4 + (-2) - (-5) =</v>
      </c>
      <c r="C51">
        <f>F51+G51-H51</f>
        <v>7</v>
      </c>
      <c r="F51">
        <f ca="1">ROUND(RAND()*$F$1+1.5,0)</f>
        <v>4</v>
      </c>
      <c r="G51">
        <f ca="1">-ROUND(RAND()*$G$1+1.5,0)</f>
        <v>-2</v>
      </c>
      <c r="H51">
        <f ca="1">-ROUND(RAND()*$G$1+1.5,0)</f>
        <v>-5</v>
      </c>
    </row>
    <row r="52" spans="1:8" ht="12.75">
      <c r="A52">
        <f t="shared" si="2"/>
        <v>2</v>
      </c>
      <c r="B52" t="str">
        <f>F52&amp;" + "&amp;G52&amp;" - ("&amp;H52&amp;") ="</f>
        <v>5 + 6 - (-5) =</v>
      </c>
      <c r="C52">
        <f>F52+G52-H52</f>
        <v>16</v>
      </c>
      <c r="F52">
        <f ca="1">ROUND(RAND()*$F$1+1.5,0)</f>
        <v>5</v>
      </c>
      <c r="G52">
        <f ca="1">ROUND(RAND()*$G$1+1.5,0)</f>
        <v>6</v>
      </c>
      <c r="H52">
        <f aca="true" ca="1" t="shared" si="5" ref="H52:H58">-ROUND(RAND()*$G$1+1.5,0)</f>
        <v>-5</v>
      </c>
    </row>
    <row r="53" spans="1:8" ht="12.75">
      <c r="A53">
        <f t="shared" si="2"/>
        <v>7</v>
      </c>
      <c r="B53" t="str">
        <f>F53&amp;" + "&amp;G53&amp;" - ("&amp;H53&amp;") ="</f>
        <v>-5 + 7 - (-4) =</v>
      </c>
      <c r="C53">
        <f>F53+G53-H53</f>
        <v>6</v>
      </c>
      <c r="F53">
        <f ca="1">-ROUND(RAND()*$F$1+1.5,0)</f>
        <v>-5</v>
      </c>
      <c r="G53">
        <f ca="1">ROUND(RAND()*$G$1+1.5,0)</f>
        <v>7</v>
      </c>
      <c r="H53">
        <f ca="1" t="shared" si="5"/>
        <v>-4</v>
      </c>
    </row>
    <row r="54" spans="1:8" ht="12.75">
      <c r="A54">
        <f t="shared" si="2"/>
        <v>12</v>
      </c>
      <c r="B54" t="str">
        <f>F54&amp;" + ("&amp;G54&amp;") - ("&amp;H54&amp;") ="</f>
        <v>-2 + (-6) - (-7) =</v>
      </c>
      <c r="C54">
        <f>F54+G54-H54</f>
        <v>-1</v>
      </c>
      <c r="F54">
        <f ca="1">-ROUND(RAND()*$F$1+1.5,0)</f>
        <v>-2</v>
      </c>
      <c r="G54">
        <f ca="1">-ROUND(RAND()*$G$1+1.5,0)</f>
        <v>-6</v>
      </c>
      <c r="H54">
        <f ca="1" t="shared" si="5"/>
        <v>-7</v>
      </c>
    </row>
    <row r="55" spans="1:8" ht="12.75">
      <c r="A55">
        <f t="shared" si="2"/>
        <v>17</v>
      </c>
      <c r="B55" t="str">
        <f>F55&amp;" - ("&amp;G55&amp;") - ("&amp;H55&amp;") ="</f>
        <v>3 - (-6) - (-4) =</v>
      </c>
      <c r="C55">
        <f>F55-G55-H55</f>
        <v>13</v>
      </c>
      <c r="F55">
        <f ca="1">ROUND(RAND()*$F$1+1.5,0)</f>
        <v>3</v>
      </c>
      <c r="G55">
        <f ca="1">-ROUND(RAND()*$G$1+1.5,0)</f>
        <v>-6</v>
      </c>
      <c r="H55">
        <f ca="1" t="shared" si="5"/>
        <v>-4</v>
      </c>
    </row>
    <row r="56" spans="1:8" ht="12.75">
      <c r="A56">
        <f t="shared" si="2"/>
        <v>22</v>
      </c>
      <c r="B56" t="str">
        <f>F56&amp;" - "&amp;G56&amp;" - ("&amp;H56&amp;") ="</f>
        <v>6 - 4 - (-3) =</v>
      </c>
      <c r="C56">
        <f>F56-G56-H56</f>
        <v>5</v>
      </c>
      <c r="F56">
        <f ca="1">ROUND(RAND()*$F$1+1.5,0)</f>
        <v>6</v>
      </c>
      <c r="G56">
        <f ca="1">ROUND(RAND()*$G$1+1.5,0)</f>
        <v>4</v>
      </c>
      <c r="H56">
        <f ca="1" t="shared" si="5"/>
        <v>-3</v>
      </c>
    </row>
    <row r="57" spans="1:8" ht="12.75">
      <c r="A57">
        <f t="shared" si="2"/>
        <v>27</v>
      </c>
      <c r="B57" t="str">
        <f>F57&amp;" - "&amp;G57&amp;" - ("&amp;H57&amp;") ="</f>
        <v>-3 - 4 - (-6) =</v>
      </c>
      <c r="C57">
        <f>F57-G57-H57</f>
        <v>-1</v>
      </c>
      <c r="F57">
        <f ca="1">-ROUND(RAND()*$F$1+1.5,0)</f>
        <v>-3</v>
      </c>
      <c r="G57">
        <f ca="1">ROUND(RAND()*$G$1+1.5,0)</f>
        <v>4</v>
      </c>
      <c r="H57">
        <f ca="1" t="shared" si="5"/>
        <v>-6</v>
      </c>
    </row>
    <row r="58" spans="1:8" ht="12.75">
      <c r="A58">
        <f t="shared" si="2"/>
        <v>1</v>
      </c>
      <c r="B58" t="str">
        <f>F58&amp;" - ("&amp;G58&amp;") - ("&amp;H58&amp;") ="</f>
        <v>-7 - (-4) - (-3) =</v>
      </c>
      <c r="C58">
        <f>F58-G58-H58</f>
        <v>0</v>
      </c>
      <c r="F58">
        <f ca="1">-ROUND(RAND()*$F$1+1.5,0)</f>
        <v>-7</v>
      </c>
      <c r="G58">
        <f ca="1">-ROUND(RAND()*$G$1+1.5,0)</f>
        <v>-4</v>
      </c>
      <c r="H58">
        <f ca="1" t="shared" si="5"/>
        <v>-3</v>
      </c>
    </row>
    <row r="59" spans="2:3" ht="15">
      <c r="B59" s="1"/>
      <c r="C59" s="1"/>
    </row>
    <row r="61" spans="1:7" ht="12.75">
      <c r="A61">
        <v>17</v>
      </c>
      <c r="B61" t="s">
        <v>8</v>
      </c>
      <c r="F61">
        <v>6</v>
      </c>
      <c r="G61">
        <v>6</v>
      </c>
    </row>
    <row r="62" spans="1:13" ht="15">
      <c r="A62">
        <f ca="1">ROUND(RAND()*$F$1+1.5,0)</f>
        <v>7</v>
      </c>
      <c r="D62" t="s">
        <v>9</v>
      </c>
      <c r="E62" t="s">
        <v>9</v>
      </c>
      <c r="M62" s="2"/>
    </row>
    <row r="63" spans="6:13" ht="15">
      <c r="F63" t="s">
        <v>10</v>
      </c>
      <c r="G63" t="s">
        <v>10</v>
      </c>
      <c r="M63" s="2"/>
    </row>
    <row r="64" spans="1:13" ht="15">
      <c r="A64">
        <f ca="1">MOD(ROUND(RAND()*A61+0.5,0),A61)</f>
        <v>15</v>
      </c>
      <c r="B64" t="str">
        <f>F64&amp;" · ("&amp;G64&amp;") ="</f>
        <v>7 · (-6) =</v>
      </c>
      <c r="C64">
        <f>F64*G64</f>
        <v>-42</v>
      </c>
      <c r="F64">
        <f ca="1">ROUND(RAND()*$F$1+1.5,0)</f>
        <v>7</v>
      </c>
      <c r="G64">
        <f ca="1">-ROUND(RAND()*$G$1+1.5,0)</f>
        <v>-6</v>
      </c>
      <c r="M64" s="2"/>
    </row>
    <row r="65" spans="1:13" ht="15">
      <c r="A65">
        <f>MOD(A64+$A$2,$A$1)</f>
        <v>0</v>
      </c>
      <c r="B65" t="str">
        <f>F65&amp;" · "&amp;G65&amp;" ="</f>
        <v>4 · 5 =</v>
      </c>
      <c r="C65">
        <f aca="true" t="shared" si="6" ref="C65:C80">F65*G65</f>
        <v>20</v>
      </c>
      <c r="F65">
        <f ca="1">ROUND(RAND()*$F$1+1.5,0)</f>
        <v>4</v>
      </c>
      <c r="G65">
        <f ca="1">ROUND(RAND()*$G$1+1.5,0)</f>
        <v>5</v>
      </c>
      <c r="M65" s="2"/>
    </row>
    <row r="66" spans="1:13" ht="15">
      <c r="A66">
        <f>MOD(A65+$A$2,$A$1)</f>
        <v>2</v>
      </c>
      <c r="B66" t="str">
        <f>F66&amp;" · "&amp;G66&amp;" ="</f>
        <v>-6 · 7 =</v>
      </c>
      <c r="C66">
        <f t="shared" si="6"/>
        <v>-42</v>
      </c>
      <c r="F66">
        <f ca="1">-ROUND(RAND()*$F$1+1.5,0)</f>
        <v>-6</v>
      </c>
      <c r="G66">
        <f ca="1">ROUND(RAND()*$G$1+1.5,0)</f>
        <v>7</v>
      </c>
      <c r="M66" s="2"/>
    </row>
    <row r="67" spans="1:13" ht="15">
      <c r="A67">
        <f aca="true" t="shared" si="7" ref="A67:A80">MOD(A66+$A$2,$A$1)</f>
        <v>4</v>
      </c>
      <c r="B67" t="str">
        <f>F67&amp;" · ("&amp;G67&amp;") ="</f>
        <v>-2 · (-2) =</v>
      </c>
      <c r="C67">
        <f t="shared" si="6"/>
        <v>4</v>
      </c>
      <c r="F67">
        <f ca="1">-ROUND(RAND()*$F$1+1.5,0)</f>
        <v>-2</v>
      </c>
      <c r="G67">
        <f ca="1">-ROUND(RAND()*$G$1+1.5,0)</f>
        <v>-2</v>
      </c>
      <c r="M67" s="2"/>
    </row>
    <row r="68" spans="1:13" ht="15">
      <c r="A68">
        <f t="shared" si="7"/>
        <v>6</v>
      </c>
      <c r="B68" t="str">
        <f>F68&amp;" · ("&amp;G68&amp;") ="</f>
        <v>2 · (-5) =</v>
      </c>
      <c r="C68">
        <f t="shared" si="6"/>
        <v>-10</v>
      </c>
      <c r="F68">
        <f ca="1">ROUND(RAND()*$F$1+1.5,0)</f>
        <v>2</v>
      </c>
      <c r="G68">
        <f ca="1">-ROUND(RAND()*$G$1+1.5,0)</f>
        <v>-5</v>
      </c>
      <c r="M68" s="2"/>
    </row>
    <row r="69" spans="1:13" ht="15">
      <c r="A69">
        <f t="shared" si="7"/>
        <v>8</v>
      </c>
      <c r="B69" t="str">
        <f>F69&amp;" · "&amp;G69&amp;" ="</f>
        <v>5 · 3 =</v>
      </c>
      <c r="C69">
        <f t="shared" si="6"/>
        <v>15</v>
      </c>
      <c r="F69">
        <f ca="1">ROUND(RAND()*$F$1+1.5,0)</f>
        <v>5</v>
      </c>
      <c r="G69">
        <f ca="1">ROUND(RAND()*$G$1+1.5,0)</f>
        <v>3</v>
      </c>
      <c r="M69" s="2"/>
    </row>
    <row r="70" spans="1:13" ht="15">
      <c r="A70">
        <f t="shared" si="7"/>
        <v>10</v>
      </c>
      <c r="B70" t="str">
        <f>F70&amp;" · "&amp;G70&amp;" ="</f>
        <v>-2 · 6 =</v>
      </c>
      <c r="C70">
        <f t="shared" si="6"/>
        <v>-12</v>
      </c>
      <c r="F70">
        <f ca="1">-ROUND(RAND()*$F$1+1.5,0)</f>
        <v>-2</v>
      </c>
      <c r="G70">
        <f ca="1">ROUND(RAND()*$G$1+1.5,0)</f>
        <v>6</v>
      </c>
      <c r="M70" s="2"/>
    </row>
    <row r="71" spans="1:13" ht="15">
      <c r="A71">
        <f t="shared" si="7"/>
        <v>12</v>
      </c>
      <c r="B71" t="str">
        <f>F71&amp;" · ("&amp;G71&amp;") ="</f>
        <v>-3 · (-6) =</v>
      </c>
      <c r="C71">
        <f t="shared" si="6"/>
        <v>18</v>
      </c>
      <c r="F71">
        <f ca="1">-ROUND(RAND()*$F$1+1.5,0)</f>
        <v>-3</v>
      </c>
      <c r="G71">
        <f ca="1">-ROUND(RAND()*$G$1+1.5,0)</f>
        <v>-6</v>
      </c>
      <c r="M71" s="2"/>
    </row>
    <row r="72" spans="1:13" ht="15">
      <c r="A72">
        <f t="shared" si="7"/>
        <v>14</v>
      </c>
      <c r="B72" t="str">
        <f>F72&amp;" · ("&amp;G72&amp;") ="</f>
        <v>2 · (-3) =</v>
      </c>
      <c r="C72">
        <f t="shared" si="6"/>
        <v>-6</v>
      </c>
      <c r="F72">
        <f ca="1">ROUND(RAND()*$F$1+1.5,0)</f>
        <v>2</v>
      </c>
      <c r="G72">
        <f ca="1">-ROUND(RAND()*$G$1+1.5,0)</f>
        <v>-3</v>
      </c>
      <c r="M72" s="2"/>
    </row>
    <row r="73" spans="1:13" ht="15">
      <c r="A73">
        <f t="shared" si="7"/>
        <v>16</v>
      </c>
      <c r="B73" t="str">
        <f>F73&amp;" · "&amp;G73&amp;" ="</f>
        <v>4 · 5 =</v>
      </c>
      <c r="C73">
        <f t="shared" si="6"/>
        <v>20</v>
      </c>
      <c r="F73">
        <f ca="1">ROUND(RAND()*$F$1+1.5,0)</f>
        <v>4</v>
      </c>
      <c r="G73">
        <f ca="1">ROUND(RAND()*$G$1+1.5,0)</f>
        <v>5</v>
      </c>
      <c r="M73" s="2"/>
    </row>
    <row r="74" spans="1:13" ht="15">
      <c r="A74">
        <f t="shared" si="7"/>
        <v>1</v>
      </c>
      <c r="B74" t="str">
        <f>F74&amp;" · "&amp;G74&amp;" ="</f>
        <v>-7 · 2 =</v>
      </c>
      <c r="C74">
        <f t="shared" si="6"/>
        <v>-14</v>
      </c>
      <c r="F74">
        <f ca="1">-ROUND(RAND()*$F$1+1.5,0)</f>
        <v>-7</v>
      </c>
      <c r="G74">
        <f ca="1">ROUND(RAND()*$G$1+1.5,0)</f>
        <v>2</v>
      </c>
      <c r="M74" s="2"/>
    </row>
    <row r="75" spans="1:13" ht="15">
      <c r="A75">
        <f t="shared" si="7"/>
        <v>3</v>
      </c>
      <c r="B75" t="str">
        <f>F75&amp;" · ("&amp;G75&amp;") ="</f>
        <v>-6 · (-5) =</v>
      </c>
      <c r="C75">
        <f t="shared" si="6"/>
        <v>30</v>
      </c>
      <c r="F75">
        <f ca="1">-ROUND(RAND()*$F$1+1.5,0)</f>
        <v>-6</v>
      </c>
      <c r="G75">
        <f ca="1">-ROUND(RAND()*$G$1+1.5,0)</f>
        <v>-5</v>
      </c>
      <c r="M75" s="2"/>
    </row>
    <row r="76" spans="1:13" ht="15">
      <c r="A76">
        <f t="shared" si="7"/>
        <v>5</v>
      </c>
      <c r="B76" t="str">
        <f>F76&amp;" · ("&amp;G76&amp;") ="</f>
        <v>5 · (-2) =</v>
      </c>
      <c r="C76">
        <f t="shared" si="6"/>
        <v>-10</v>
      </c>
      <c r="F76">
        <f ca="1">ROUND(RAND()*$F$1+1.5,0)</f>
        <v>5</v>
      </c>
      <c r="G76">
        <f ca="1">-ROUND(RAND()*$G$1+1.5,0)</f>
        <v>-2</v>
      </c>
      <c r="M76" s="2"/>
    </row>
    <row r="77" spans="1:13" ht="15">
      <c r="A77">
        <f t="shared" si="7"/>
        <v>7</v>
      </c>
      <c r="B77" t="str">
        <f>F77&amp;" · "&amp;G77&amp;" ="</f>
        <v>5 · 2 =</v>
      </c>
      <c r="C77">
        <f t="shared" si="6"/>
        <v>10</v>
      </c>
      <c r="F77">
        <f ca="1">ROUND(RAND()*$F$1+1.5,0)</f>
        <v>5</v>
      </c>
      <c r="G77">
        <f ca="1">ROUND(RAND()*$G$1+1.5,0)</f>
        <v>2</v>
      </c>
      <c r="M77" s="2"/>
    </row>
    <row r="78" spans="1:13" ht="15">
      <c r="A78">
        <f t="shared" si="7"/>
        <v>9</v>
      </c>
      <c r="B78" t="str">
        <f>F78&amp;" · "&amp;G78&amp;" ="</f>
        <v>-3 · 5 =</v>
      </c>
      <c r="C78">
        <f t="shared" si="6"/>
        <v>-15</v>
      </c>
      <c r="F78">
        <f ca="1">-ROUND(RAND()*$F$1+1.5,0)</f>
        <v>-3</v>
      </c>
      <c r="G78">
        <f ca="1">ROUND(RAND()*$G$1+1.5,0)</f>
        <v>5</v>
      </c>
      <c r="M78" s="2"/>
    </row>
    <row r="79" spans="1:13" ht="15">
      <c r="A79">
        <f t="shared" si="7"/>
        <v>11</v>
      </c>
      <c r="B79" t="str">
        <f>F79&amp;" · ("&amp;G79&amp;") ="</f>
        <v>-6 · (-3) =</v>
      </c>
      <c r="C79">
        <f t="shared" si="6"/>
        <v>18</v>
      </c>
      <c r="F79">
        <f ca="1">-ROUND(RAND()*$F$1+1.5,0)</f>
        <v>-6</v>
      </c>
      <c r="G79">
        <f ca="1">-ROUND(RAND()*$G$1+1.5,0)</f>
        <v>-3</v>
      </c>
      <c r="M79" s="2"/>
    </row>
    <row r="80" spans="1:13" ht="15">
      <c r="A80">
        <f t="shared" si="7"/>
        <v>13</v>
      </c>
      <c r="B80" t="str">
        <f>F80&amp;" · ("&amp;G80&amp;") ="</f>
        <v>4 · (-4) =</v>
      </c>
      <c r="C80">
        <f t="shared" si="6"/>
        <v>-16</v>
      </c>
      <c r="F80">
        <f ca="1">ROUND(RAND()*$F$1+1.5,0)</f>
        <v>4</v>
      </c>
      <c r="G80">
        <f ca="1">-ROUND(RAND()*$G$1+1.5,0)</f>
        <v>-4</v>
      </c>
      <c r="M80" s="2"/>
    </row>
    <row r="81" ht="15">
      <c r="M81" s="2"/>
    </row>
    <row r="82" ht="12.75">
      <c r="D82" s="8"/>
    </row>
    <row r="83" spans="2:3" ht="15">
      <c r="B83" s="1"/>
      <c r="C83" s="1"/>
    </row>
    <row r="84" spans="1:7" ht="12.75">
      <c r="A84">
        <v>31</v>
      </c>
      <c r="B84" t="s">
        <v>8</v>
      </c>
      <c r="F84">
        <v>6</v>
      </c>
      <c r="G84">
        <v>6</v>
      </c>
    </row>
    <row r="85" spans="1:5" ht="12.75">
      <c r="A85">
        <f ca="1">ROUND(RAND()*$F$1+1.5,0)</f>
        <v>4</v>
      </c>
      <c r="E85" t="s">
        <v>9</v>
      </c>
    </row>
    <row r="86" spans="6:8" ht="12.75">
      <c r="F86" t="s">
        <v>10</v>
      </c>
      <c r="G86" t="s">
        <v>10</v>
      </c>
      <c r="H86" t="s">
        <v>10</v>
      </c>
    </row>
    <row r="87" spans="1:8" ht="12.75">
      <c r="A87">
        <v>1</v>
      </c>
      <c r="B87" t="str">
        <f>F87&amp;" · ("&amp;G87&amp;") · "&amp;H87&amp;" ="</f>
        <v>5 · (-3) · 7 =</v>
      </c>
      <c r="C87">
        <f>F87*G87*H87</f>
        <v>-105</v>
      </c>
      <c r="F87">
        <f ca="1">ROUND(RAND()*$F$1+1.5,0)</f>
        <v>5</v>
      </c>
      <c r="G87">
        <f ca="1">-ROUND(RAND()*$G$1+1.5,0)</f>
        <v>-3</v>
      </c>
      <c r="H87">
        <f ca="1">ROUND(RAND()*$G$1+1.5,0)</f>
        <v>7</v>
      </c>
    </row>
    <row r="88" spans="1:8" ht="12.75">
      <c r="A88">
        <f>MOD(A87+$A$25,$A$24)</f>
        <v>6</v>
      </c>
      <c r="B88" t="str">
        <f>F88&amp;" · "&amp;G88&amp;" · "&amp;H88&amp;" ="</f>
        <v>-7 · 3 · 7 =</v>
      </c>
      <c r="C88">
        <f aca="true" t="shared" si="8" ref="C88:C118">F88*G88*H88</f>
        <v>-147</v>
      </c>
      <c r="F88">
        <f ca="1">-ROUND(RAND()*$F$1+1.5,0)</f>
        <v>-7</v>
      </c>
      <c r="G88">
        <f ca="1">ROUND(RAND()*$G$1+1.5,0)</f>
        <v>3</v>
      </c>
      <c r="H88">
        <f aca="true" ca="1" t="shared" si="9" ref="H88:H94">ROUND(RAND()*$G$1+1.5,0)</f>
        <v>7</v>
      </c>
    </row>
    <row r="89" spans="1:8" ht="12.75">
      <c r="A89">
        <f aca="true" t="shared" si="10" ref="A89:A118">MOD(A88+$A$25,$A$24)</f>
        <v>11</v>
      </c>
      <c r="B89" t="str">
        <f>F89&amp;" · "&amp;G89&amp;" · "&amp;H89&amp;" ="</f>
        <v>-7 · 3 · 5 =</v>
      </c>
      <c r="C89">
        <f t="shared" si="8"/>
        <v>-105</v>
      </c>
      <c r="F89">
        <f ca="1">-ROUND(RAND()*$F$1+1.5,0)</f>
        <v>-7</v>
      </c>
      <c r="G89">
        <f ca="1">ROUND(RAND()*$G$1+1.5,0)</f>
        <v>3</v>
      </c>
      <c r="H89">
        <f ca="1" t="shared" si="9"/>
        <v>5</v>
      </c>
    </row>
    <row r="90" spans="1:8" ht="12.75">
      <c r="A90">
        <f t="shared" si="10"/>
        <v>16</v>
      </c>
      <c r="B90" t="str">
        <f>F90&amp;" · ("&amp;G90&amp;") · "&amp;H90&amp;" ="</f>
        <v>-4 · (-2) · 3 =</v>
      </c>
      <c r="C90">
        <f t="shared" si="8"/>
        <v>24</v>
      </c>
      <c r="F90">
        <f ca="1">-ROUND(RAND()*$F$1+1.5,0)</f>
        <v>-4</v>
      </c>
      <c r="G90">
        <f ca="1">-ROUND(RAND()*$G$1+1.5,0)</f>
        <v>-2</v>
      </c>
      <c r="H90">
        <f ca="1" t="shared" si="9"/>
        <v>3</v>
      </c>
    </row>
    <row r="91" spans="1:8" ht="12.75">
      <c r="A91">
        <f t="shared" si="10"/>
        <v>21</v>
      </c>
      <c r="B91" t="str">
        <f>F91&amp;" · ("&amp;G91&amp;") · "&amp;H91&amp;" ="</f>
        <v>3 · (-4) · 3 =</v>
      </c>
      <c r="C91">
        <f t="shared" si="8"/>
        <v>-36</v>
      </c>
      <c r="F91">
        <f ca="1">ROUND(RAND()*$F$1+1.5,0)</f>
        <v>3</v>
      </c>
      <c r="G91">
        <f ca="1">-ROUND(RAND()*$G$1+1.5,0)</f>
        <v>-4</v>
      </c>
      <c r="H91">
        <f ca="1" t="shared" si="9"/>
        <v>3</v>
      </c>
    </row>
    <row r="92" spans="1:8" ht="12.75">
      <c r="A92">
        <f t="shared" si="10"/>
        <v>26</v>
      </c>
      <c r="B92" t="str">
        <f>F92&amp;" · "&amp;G92&amp;" · "&amp;H92&amp;" ="</f>
        <v>3 · 4 · 6 =</v>
      </c>
      <c r="C92">
        <f t="shared" si="8"/>
        <v>72</v>
      </c>
      <c r="F92">
        <f ca="1">ROUND(RAND()*$F$1+1.5,0)</f>
        <v>3</v>
      </c>
      <c r="G92">
        <f ca="1">ROUND(RAND()*$G$1+1.5,0)</f>
        <v>4</v>
      </c>
      <c r="H92">
        <f ca="1" t="shared" si="9"/>
        <v>6</v>
      </c>
    </row>
    <row r="93" spans="1:8" ht="12.75">
      <c r="A93">
        <f t="shared" si="10"/>
        <v>0</v>
      </c>
      <c r="B93" t="str">
        <f>F93&amp;" · "&amp;G93&amp;" · "&amp;H93&amp;" ="</f>
        <v>-7 · 4 · 4 =</v>
      </c>
      <c r="C93">
        <f t="shared" si="8"/>
        <v>-112</v>
      </c>
      <c r="F93">
        <f ca="1">-ROUND(RAND()*$F$1+1.5,0)</f>
        <v>-7</v>
      </c>
      <c r="G93">
        <f ca="1">ROUND(RAND()*$G$1+1.5,0)</f>
        <v>4</v>
      </c>
      <c r="H93">
        <f ca="1" t="shared" si="9"/>
        <v>4</v>
      </c>
    </row>
    <row r="94" spans="1:8" ht="12.75">
      <c r="A94">
        <f t="shared" si="10"/>
        <v>5</v>
      </c>
      <c r="B94" t="str">
        <f>F94&amp;" · ("&amp;G94&amp;") · "&amp;H94&amp;" ="</f>
        <v>-2 · (-6) · 5 =</v>
      </c>
      <c r="C94">
        <f t="shared" si="8"/>
        <v>60</v>
      </c>
      <c r="F94">
        <f ca="1">-ROUND(RAND()*$F$1+1.5,0)</f>
        <v>-2</v>
      </c>
      <c r="G94">
        <f ca="1">-ROUND(RAND()*$G$1+1.5,0)</f>
        <v>-6</v>
      </c>
      <c r="H94">
        <f ca="1" t="shared" si="9"/>
        <v>5</v>
      </c>
    </row>
    <row r="95" spans="1:8" ht="12.75">
      <c r="A95">
        <f t="shared" si="10"/>
        <v>10</v>
      </c>
      <c r="B95" t="str">
        <f>F95&amp;" · ("&amp;G95&amp;") · ("&amp;H95&amp;") ="</f>
        <v>6 · (-3) · (-5) =</v>
      </c>
      <c r="C95">
        <f t="shared" si="8"/>
        <v>90</v>
      </c>
      <c r="F95">
        <f ca="1">ROUND(RAND()*$F$1+1.5,0)</f>
        <v>6</v>
      </c>
      <c r="G95">
        <f ca="1">-ROUND(RAND()*$G$1+1.5,0)</f>
        <v>-3</v>
      </c>
      <c r="H95">
        <f ca="1">-ROUND(RAND()*$G$1+1.5,0)</f>
        <v>-5</v>
      </c>
    </row>
    <row r="96" spans="1:8" ht="12.75">
      <c r="A96">
        <f t="shared" si="10"/>
        <v>15</v>
      </c>
      <c r="B96" t="str">
        <f>F96&amp;" · "&amp;G96&amp;" · ("&amp;H96&amp;") ="</f>
        <v>7 · 7 · (-4) =</v>
      </c>
      <c r="C96">
        <f t="shared" si="8"/>
        <v>-196</v>
      </c>
      <c r="F96">
        <f ca="1">ROUND(RAND()*$F$1+1.5,0)</f>
        <v>7</v>
      </c>
      <c r="G96">
        <f ca="1">ROUND(RAND()*$G$1+1.5,0)</f>
        <v>7</v>
      </c>
      <c r="H96">
        <f aca="true" ca="1" t="shared" si="11" ref="H96:H102">-ROUND(RAND()*$G$1+1.5,0)</f>
        <v>-4</v>
      </c>
    </row>
    <row r="97" spans="1:8" ht="12.75">
      <c r="A97">
        <f t="shared" si="10"/>
        <v>20</v>
      </c>
      <c r="B97" t="str">
        <f>F97&amp;" · "&amp;G97&amp;" · ("&amp;H97&amp;") ="</f>
        <v>-5 · 6 · (-5) =</v>
      </c>
      <c r="C97">
        <f t="shared" si="8"/>
        <v>150</v>
      </c>
      <c r="F97">
        <f ca="1">-ROUND(RAND()*$F$1+1.5,0)</f>
        <v>-5</v>
      </c>
      <c r="G97">
        <f ca="1">ROUND(RAND()*$G$1+1.5,0)</f>
        <v>6</v>
      </c>
      <c r="H97">
        <f ca="1" t="shared" si="11"/>
        <v>-5</v>
      </c>
    </row>
    <row r="98" spans="1:8" ht="12.75">
      <c r="A98">
        <f t="shared" si="10"/>
        <v>25</v>
      </c>
      <c r="B98" t="str">
        <f>F98&amp;" · ("&amp;G98&amp;") · ("&amp;H98&amp;") ="</f>
        <v>-3 · (-5) · (-5) =</v>
      </c>
      <c r="C98">
        <f t="shared" si="8"/>
        <v>-75</v>
      </c>
      <c r="F98">
        <f ca="1">-ROUND(RAND()*$F$1+1.5,0)</f>
        <v>-3</v>
      </c>
      <c r="G98">
        <f ca="1">-ROUND(RAND()*$G$1+1.5,0)</f>
        <v>-5</v>
      </c>
      <c r="H98">
        <f ca="1" t="shared" si="11"/>
        <v>-5</v>
      </c>
    </row>
    <row r="99" spans="1:8" ht="12.75">
      <c r="A99">
        <f t="shared" si="10"/>
        <v>30</v>
      </c>
      <c r="B99" t="str">
        <f>F99&amp;" · ("&amp;G99&amp;") · ("&amp;H99&amp;") ="</f>
        <v>3 · (-4) · (-3) =</v>
      </c>
      <c r="C99">
        <f t="shared" si="8"/>
        <v>36</v>
      </c>
      <c r="F99">
        <f ca="1">ROUND(RAND()*$F$1+1.5,0)</f>
        <v>3</v>
      </c>
      <c r="G99">
        <f ca="1">-ROUND(RAND()*$G$1+1.5,0)</f>
        <v>-4</v>
      </c>
      <c r="H99">
        <f ca="1" t="shared" si="11"/>
        <v>-3</v>
      </c>
    </row>
    <row r="100" spans="1:8" ht="12.75">
      <c r="A100">
        <f t="shared" si="10"/>
        <v>4</v>
      </c>
      <c r="B100" t="str">
        <f>F100&amp;" · "&amp;G100&amp;" · ("&amp;H100&amp;") ="</f>
        <v>2 · 4 · (-7) =</v>
      </c>
      <c r="C100">
        <f t="shared" si="8"/>
        <v>-56</v>
      </c>
      <c r="F100">
        <f ca="1">ROUND(RAND()*$F$1+1.5,0)</f>
        <v>2</v>
      </c>
      <c r="G100">
        <f ca="1">ROUND(RAND()*$G$1+1.5,0)</f>
        <v>4</v>
      </c>
      <c r="H100">
        <f ca="1" t="shared" si="11"/>
        <v>-7</v>
      </c>
    </row>
    <row r="101" spans="1:8" ht="12.75">
      <c r="A101">
        <f t="shared" si="10"/>
        <v>9</v>
      </c>
      <c r="B101" t="str">
        <f>F101&amp;" · "&amp;G101&amp;" · ("&amp;H101&amp;") ="</f>
        <v>-7 · 2 · (-5) =</v>
      </c>
      <c r="C101">
        <f t="shared" si="8"/>
        <v>70</v>
      </c>
      <c r="F101">
        <f ca="1">-ROUND(RAND()*$F$1+1.5,0)</f>
        <v>-7</v>
      </c>
      <c r="G101">
        <f ca="1">ROUND(RAND()*$G$1+1.5,0)</f>
        <v>2</v>
      </c>
      <c r="H101">
        <f ca="1" t="shared" si="11"/>
        <v>-5</v>
      </c>
    </row>
    <row r="102" spans="1:8" ht="12.75">
      <c r="A102">
        <f t="shared" si="10"/>
        <v>14</v>
      </c>
      <c r="B102" t="str">
        <f>F102&amp;" · ("&amp;G102&amp;") · ("&amp;H102&amp;") ="</f>
        <v>-6 · (-6) · (-3) =</v>
      </c>
      <c r="C102">
        <f t="shared" si="8"/>
        <v>-108</v>
      </c>
      <c r="F102">
        <f ca="1">-ROUND(RAND()*$F$1+1.5,0)</f>
        <v>-6</v>
      </c>
      <c r="G102">
        <f ca="1">-ROUND(RAND()*$G$1+1.5,0)</f>
        <v>-6</v>
      </c>
      <c r="H102">
        <f ca="1" t="shared" si="11"/>
        <v>-3</v>
      </c>
    </row>
    <row r="103" spans="1:8" ht="12.75">
      <c r="A103">
        <f t="shared" si="10"/>
        <v>19</v>
      </c>
      <c r="B103" t="str">
        <f>F103&amp;" · ("&amp;G103&amp;") · "&amp;H103&amp;" ="</f>
        <v>6 · (-7) · 5 =</v>
      </c>
      <c r="C103">
        <f t="shared" si="8"/>
        <v>-210</v>
      </c>
      <c r="F103">
        <f ca="1">ROUND(RAND()*$F$1+1.5,0)</f>
        <v>6</v>
      </c>
      <c r="G103">
        <f ca="1">-ROUND(RAND()*$G$1+1.5,0)</f>
        <v>-7</v>
      </c>
      <c r="H103">
        <f ca="1">ROUND(RAND()*$G$1+1.5,0)</f>
        <v>5</v>
      </c>
    </row>
    <row r="104" spans="1:8" ht="12.75">
      <c r="A104">
        <f t="shared" si="10"/>
        <v>24</v>
      </c>
      <c r="B104" t="str">
        <f>F104&amp;" · "&amp;G104&amp;" · "&amp;H104&amp;" ="</f>
        <v>6 · 3 · 2 =</v>
      </c>
      <c r="C104">
        <f t="shared" si="8"/>
        <v>36</v>
      </c>
      <c r="F104">
        <f ca="1">ROUND(RAND()*$F$1+1.5,0)</f>
        <v>6</v>
      </c>
      <c r="G104">
        <f ca="1">ROUND(RAND()*$G$1+1.5,0)</f>
        <v>3</v>
      </c>
      <c r="H104">
        <f aca="true" ca="1" t="shared" si="12" ref="H104:H110">ROUND(RAND()*$G$1+1.5,0)</f>
        <v>2</v>
      </c>
    </row>
    <row r="105" spans="1:8" ht="12.75">
      <c r="A105">
        <f t="shared" si="10"/>
        <v>29</v>
      </c>
      <c r="B105" t="str">
        <f>F105&amp;" · "&amp;G105&amp;" · "&amp;H105&amp;" ="</f>
        <v>-3 · 6 · 3 =</v>
      </c>
      <c r="C105">
        <f t="shared" si="8"/>
        <v>-54</v>
      </c>
      <c r="F105">
        <f ca="1">-ROUND(RAND()*$F$1+1.5,0)</f>
        <v>-3</v>
      </c>
      <c r="G105">
        <f ca="1">ROUND(RAND()*$G$1+1.5,0)</f>
        <v>6</v>
      </c>
      <c r="H105">
        <f ca="1" t="shared" si="12"/>
        <v>3</v>
      </c>
    </row>
    <row r="106" spans="1:8" ht="12.75">
      <c r="A106">
        <f t="shared" si="10"/>
        <v>3</v>
      </c>
      <c r="B106" t="str">
        <f>F106&amp;" · ("&amp;G106&amp;") · "&amp;H106&amp;" ="</f>
        <v>-4 · (-5) · 5 =</v>
      </c>
      <c r="C106">
        <f t="shared" si="8"/>
        <v>100</v>
      </c>
      <c r="F106">
        <f ca="1">-ROUND(RAND()*$F$1+1.5,0)</f>
        <v>-4</v>
      </c>
      <c r="G106">
        <f ca="1">-ROUND(RAND()*$G$1+1.5,0)</f>
        <v>-5</v>
      </c>
      <c r="H106">
        <f ca="1" t="shared" si="12"/>
        <v>5</v>
      </c>
    </row>
    <row r="107" spans="1:8" ht="12.75">
      <c r="A107">
        <f t="shared" si="10"/>
        <v>8</v>
      </c>
      <c r="B107" t="str">
        <f>F107&amp;" · ("&amp;G107&amp;") · "&amp;H107&amp;" ="</f>
        <v>3 · (-3) · 7 =</v>
      </c>
      <c r="C107">
        <f t="shared" si="8"/>
        <v>-63</v>
      </c>
      <c r="F107">
        <f ca="1">ROUND(RAND()*$F$1+1.5,0)</f>
        <v>3</v>
      </c>
      <c r="G107">
        <f ca="1">-ROUND(RAND()*$G$1+1.5,0)</f>
        <v>-3</v>
      </c>
      <c r="H107">
        <f ca="1" t="shared" si="12"/>
        <v>7</v>
      </c>
    </row>
    <row r="108" spans="1:8" ht="12.75">
      <c r="A108">
        <f t="shared" si="10"/>
        <v>13</v>
      </c>
      <c r="B108" t="str">
        <f>F108&amp;" · "&amp;G108&amp;" · "&amp;H108&amp;" ="</f>
        <v>5 · 2 · 4 =</v>
      </c>
      <c r="C108">
        <f t="shared" si="8"/>
        <v>40</v>
      </c>
      <c r="F108">
        <f ca="1">ROUND(RAND()*$F$1+1.5,0)</f>
        <v>5</v>
      </c>
      <c r="G108">
        <f ca="1">ROUND(RAND()*$G$1+1.5,0)</f>
        <v>2</v>
      </c>
      <c r="H108">
        <f ca="1" t="shared" si="12"/>
        <v>4</v>
      </c>
    </row>
    <row r="109" spans="1:8" ht="12.75">
      <c r="A109">
        <f t="shared" si="10"/>
        <v>18</v>
      </c>
      <c r="B109" t="str">
        <f>F109&amp;" · "&amp;G109&amp;" · "&amp;H109&amp;" ="</f>
        <v>-5 · 5 · 4 =</v>
      </c>
      <c r="C109">
        <f t="shared" si="8"/>
        <v>-100</v>
      </c>
      <c r="F109">
        <f ca="1">-ROUND(RAND()*$F$1+1.5,0)</f>
        <v>-5</v>
      </c>
      <c r="G109">
        <f ca="1">ROUND(RAND()*$G$1+1.5,0)</f>
        <v>5</v>
      </c>
      <c r="H109">
        <f ca="1" t="shared" si="12"/>
        <v>4</v>
      </c>
    </row>
    <row r="110" spans="1:8" ht="12.75">
      <c r="A110">
        <f t="shared" si="10"/>
        <v>23</v>
      </c>
      <c r="B110" t="str">
        <f>F110&amp;" · ("&amp;G110&amp;") · "&amp;H110&amp;" ="</f>
        <v>-6 · (-6) · 6 =</v>
      </c>
      <c r="C110">
        <f t="shared" si="8"/>
        <v>216</v>
      </c>
      <c r="F110">
        <f ca="1">-ROUND(RAND()*$F$1+1.5,0)</f>
        <v>-6</v>
      </c>
      <c r="G110">
        <f ca="1">-ROUND(RAND()*$G$1+1.5,0)</f>
        <v>-6</v>
      </c>
      <c r="H110">
        <f ca="1" t="shared" si="12"/>
        <v>6</v>
      </c>
    </row>
    <row r="111" spans="1:8" ht="12.75">
      <c r="A111">
        <f t="shared" si="10"/>
        <v>28</v>
      </c>
      <c r="B111" t="str">
        <f>F111&amp;" · ("&amp;G111&amp;") · ("&amp;H111&amp;") ="</f>
        <v>2 · (-3) · (-6) =</v>
      </c>
      <c r="C111">
        <f t="shared" si="8"/>
        <v>36</v>
      </c>
      <c r="F111">
        <f ca="1">ROUND(RAND()*$F$1+1.5,0)</f>
        <v>2</v>
      </c>
      <c r="G111">
        <f ca="1">-ROUND(RAND()*$G$1+1.5,0)</f>
        <v>-3</v>
      </c>
      <c r="H111">
        <f ca="1">-ROUND(RAND()*$G$1+1.5,0)</f>
        <v>-6</v>
      </c>
    </row>
    <row r="112" spans="1:8" ht="12.75">
      <c r="A112">
        <f t="shared" si="10"/>
        <v>2</v>
      </c>
      <c r="B112" t="str">
        <f>F112&amp;" · "&amp;G112&amp;" · ("&amp;H112&amp;") ="</f>
        <v>6 · 7 · (-4) =</v>
      </c>
      <c r="C112">
        <f t="shared" si="8"/>
        <v>-168</v>
      </c>
      <c r="F112">
        <f ca="1">ROUND(RAND()*$F$1+1.5,0)</f>
        <v>6</v>
      </c>
      <c r="G112">
        <f ca="1">ROUND(RAND()*$G$1+1.5,0)</f>
        <v>7</v>
      </c>
      <c r="H112">
        <f aca="true" ca="1" t="shared" si="13" ref="H112:H118">-ROUND(RAND()*$G$1+1.5,0)</f>
        <v>-4</v>
      </c>
    </row>
    <row r="113" spans="1:8" ht="12.75">
      <c r="A113">
        <f t="shared" si="10"/>
        <v>7</v>
      </c>
      <c r="B113" t="str">
        <f>F113&amp;" · "&amp;G113&amp;" · ("&amp;H113&amp;") ="</f>
        <v>-4 · 7 · (-6) =</v>
      </c>
      <c r="C113">
        <f t="shared" si="8"/>
        <v>168</v>
      </c>
      <c r="F113">
        <f ca="1">-ROUND(RAND()*$F$1+1.5,0)</f>
        <v>-4</v>
      </c>
      <c r="G113">
        <f ca="1">ROUND(RAND()*$G$1+1.5,0)</f>
        <v>7</v>
      </c>
      <c r="H113">
        <f ca="1" t="shared" si="13"/>
        <v>-6</v>
      </c>
    </row>
    <row r="114" spans="1:8" ht="12.75">
      <c r="A114">
        <f t="shared" si="10"/>
        <v>12</v>
      </c>
      <c r="B114" t="str">
        <f>F114&amp;" · ("&amp;G114&amp;") · ("&amp;H114&amp;") ="</f>
        <v>-6 · (-5) · (-3) =</v>
      </c>
      <c r="C114">
        <f t="shared" si="8"/>
        <v>-90</v>
      </c>
      <c r="F114">
        <f ca="1">-ROUND(RAND()*$F$1+1.5,0)</f>
        <v>-6</v>
      </c>
      <c r="G114">
        <f ca="1">-ROUND(RAND()*$G$1+1.5,0)</f>
        <v>-5</v>
      </c>
      <c r="H114">
        <f ca="1" t="shared" si="13"/>
        <v>-3</v>
      </c>
    </row>
    <row r="115" spans="1:8" ht="12.75">
      <c r="A115">
        <f t="shared" si="10"/>
        <v>17</v>
      </c>
      <c r="B115" t="str">
        <f>F115&amp;" · ("&amp;G115&amp;") · ("&amp;H115&amp;") ="</f>
        <v>5 · (-7) · (-3) =</v>
      </c>
      <c r="C115">
        <f t="shared" si="8"/>
        <v>105</v>
      </c>
      <c r="F115">
        <f ca="1">ROUND(RAND()*$F$1+1.5,0)</f>
        <v>5</v>
      </c>
      <c r="G115">
        <f ca="1">-ROUND(RAND()*$G$1+1.5,0)</f>
        <v>-7</v>
      </c>
      <c r="H115">
        <f ca="1" t="shared" si="13"/>
        <v>-3</v>
      </c>
    </row>
    <row r="116" spans="1:8" ht="12.75">
      <c r="A116">
        <f t="shared" si="10"/>
        <v>22</v>
      </c>
      <c r="B116" t="str">
        <f>F116&amp;" · "&amp;G116&amp;" · ("&amp;H116&amp;") ="</f>
        <v>5 · 3 · (-7) =</v>
      </c>
      <c r="C116">
        <f t="shared" si="8"/>
        <v>-105</v>
      </c>
      <c r="F116">
        <f ca="1">ROUND(RAND()*$F$1+1.5,0)</f>
        <v>5</v>
      </c>
      <c r="G116">
        <f ca="1">ROUND(RAND()*$G$1+1.5,0)</f>
        <v>3</v>
      </c>
      <c r="H116">
        <f ca="1" t="shared" si="13"/>
        <v>-7</v>
      </c>
    </row>
    <row r="117" spans="1:8" ht="12.75">
      <c r="A117">
        <f t="shared" si="10"/>
        <v>27</v>
      </c>
      <c r="B117" t="str">
        <f>F117&amp;" · "&amp;G117&amp;" · ("&amp;H117&amp;") ="</f>
        <v>-5 · 7 · (-3) =</v>
      </c>
      <c r="C117">
        <f t="shared" si="8"/>
        <v>105</v>
      </c>
      <c r="F117">
        <f ca="1">-ROUND(RAND()*$F$1+1.5,0)</f>
        <v>-5</v>
      </c>
      <c r="G117">
        <f ca="1">ROUND(RAND()*$G$1+1.5,0)</f>
        <v>7</v>
      </c>
      <c r="H117">
        <f ca="1" t="shared" si="13"/>
        <v>-3</v>
      </c>
    </row>
    <row r="118" spans="1:8" ht="12.75">
      <c r="A118">
        <f t="shared" si="10"/>
        <v>1</v>
      </c>
      <c r="B118" t="str">
        <f>F118&amp;" · ("&amp;G118&amp;") · ("&amp;H118&amp;") ="</f>
        <v>-4 · (-4) · (-2) =</v>
      </c>
      <c r="C118">
        <f t="shared" si="8"/>
        <v>-32</v>
      </c>
      <c r="F118">
        <f ca="1">-ROUND(RAND()*$F$1+1.5,0)</f>
        <v>-4</v>
      </c>
      <c r="G118">
        <f ca="1">-ROUND(RAND()*$G$1+1.5,0)</f>
        <v>-4</v>
      </c>
      <c r="H118">
        <f ca="1" t="shared" si="13"/>
        <v>-2</v>
      </c>
    </row>
    <row r="119" spans="2:3" ht="15">
      <c r="B119" s="1"/>
      <c r="C119" s="1"/>
    </row>
    <row r="122" spans="9:10" ht="12.75">
      <c r="I122" s="6" t="s">
        <v>21</v>
      </c>
      <c r="J122">
        <v>0</v>
      </c>
    </row>
    <row r="123" spans="1:7" ht="12.75">
      <c r="A123">
        <v>31</v>
      </c>
      <c r="B123" t="s">
        <v>8</v>
      </c>
      <c r="F123">
        <v>6</v>
      </c>
      <c r="G123">
        <v>6</v>
      </c>
    </row>
    <row r="124" spans="1:5" ht="12.75">
      <c r="A124">
        <f ca="1">ROUND(RAND()*$F$1+1.5,0)</f>
        <v>5</v>
      </c>
      <c r="E124" t="s">
        <v>9</v>
      </c>
    </row>
    <row r="125" spans="6:8" ht="12.75">
      <c r="F125" t="s">
        <v>10</v>
      </c>
      <c r="G125" t="s">
        <v>10</v>
      </c>
      <c r="H125" t="s">
        <v>10</v>
      </c>
    </row>
    <row r="126" spans="1:8" ht="12.75">
      <c r="A126">
        <v>1</v>
      </c>
      <c r="B126" t="str">
        <f>F126&amp;" + ("&amp;G126&amp;") + "&amp;H126&amp;" ="</f>
        <v>2 + (-3) + 6 =</v>
      </c>
      <c r="C126">
        <f>F126+G126+H126</f>
        <v>5</v>
      </c>
      <c r="F126">
        <f ca="1">ROUND(RAND()*$F$1+1.5,$J$122)</f>
        <v>2</v>
      </c>
      <c r="G126">
        <f ca="1">-ROUND(RAND()*$G$1+1.5,$J$122)</f>
        <v>-3</v>
      </c>
      <c r="H126">
        <f ca="1">ROUND(RAND()*$G$1+1.5,$J$122)</f>
        <v>6</v>
      </c>
    </row>
    <row r="127" spans="1:8" ht="12.75">
      <c r="A127">
        <f>MOD(A126+$A$25,$A$24)</f>
        <v>6</v>
      </c>
      <c r="B127" t="str">
        <f>F127&amp;" + "&amp;G127&amp;" + "&amp;H127&amp;" ="</f>
        <v>-4 + 3 + 7 =</v>
      </c>
      <c r="C127">
        <f>F127+G127+H127</f>
        <v>6</v>
      </c>
      <c r="F127">
        <f ca="1">-ROUND(RAND()*$F$1+1.5,$J$122)</f>
        <v>-4</v>
      </c>
      <c r="G127">
        <f ca="1">ROUND(RAND()*$F$1+1.5,$J$122)</f>
        <v>3</v>
      </c>
      <c r="H127">
        <f ca="1">ROUND(RAND()*$G$1+1.5,$J$122)</f>
        <v>7</v>
      </c>
    </row>
    <row r="128" spans="1:8" ht="12.75">
      <c r="A128">
        <f aca="true" t="shared" si="14" ref="A128:A157">MOD(A127+$A$25,$A$24)</f>
        <v>11</v>
      </c>
      <c r="B128" t="str">
        <f>F128&amp;" + "&amp;G128&amp;" + "&amp;H128&amp;" ="</f>
        <v>-2 + 2 + 4 =</v>
      </c>
      <c r="C128">
        <f>F128+G128+H128</f>
        <v>4</v>
      </c>
      <c r="F128">
        <f ca="1">-ROUND(RAND()*$F$1+1.5,$J$122)</f>
        <v>-2</v>
      </c>
      <c r="G128">
        <f ca="1">ROUND(RAND()*$F$1+1.5,$J$122)</f>
        <v>2</v>
      </c>
      <c r="H128">
        <f ca="1">ROUND(RAND()*$G$1+1.5,$J$122)</f>
        <v>4</v>
      </c>
    </row>
    <row r="129" spans="1:8" ht="12.75">
      <c r="A129">
        <f t="shared" si="14"/>
        <v>16</v>
      </c>
      <c r="B129" t="str">
        <f>F129&amp;" + ("&amp;G129&amp;") + "&amp;H129&amp;" ="</f>
        <v>-4 + (-7) + 7 =</v>
      </c>
      <c r="C129">
        <f>F129+G129+H129</f>
        <v>-4</v>
      </c>
      <c r="F129">
        <f ca="1">-ROUND(RAND()*$F$1+1.5,$J$122)</f>
        <v>-4</v>
      </c>
      <c r="G129">
        <f ca="1">-ROUND(RAND()*$F$1+1.5,$J$122)</f>
        <v>-7</v>
      </c>
      <c r="H129">
        <f ca="1">ROUND(RAND()*$G$1+1.5,$J$122)</f>
        <v>7</v>
      </c>
    </row>
    <row r="130" spans="1:8" ht="12.75">
      <c r="A130">
        <f t="shared" si="14"/>
        <v>21</v>
      </c>
      <c r="B130" t="str">
        <f>F130&amp;" - ("&amp;G130&amp;") + "&amp;H130&amp;" ="</f>
        <v>2 - (-7) + 7 =</v>
      </c>
      <c r="C130">
        <f>F130-G130+H130</f>
        <v>16</v>
      </c>
      <c r="F130">
        <f ca="1">ROUND(RAND()*$F$1+1.5,$J$122)</f>
        <v>2</v>
      </c>
      <c r="G130">
        <f ca="1">-ROUND(RAND()*$F$1+1.5,$J$122)</f>
        <v>-7</v>
      </c>
      <c r="H130">
        <f ca="1">ROUND(RAND()*$G$1+1.5,$J$122)</f>
        <v>7</v>
      </c>
    </row>
    <row r="131" spans="1:8" ht="12.75">
      <c r="A131">
        <f t="shared" si="14"/>
        <v>26</v>
      </c>
      <c r="B131" t="str">
        <f>F131&amp;" - "&amp;G131&amp;" + "&amp;H131&amp;" ="</f>
        <v>2 - 7 + 7 =</v>
      </c>
      <c r="C131">
        <f>F131-G131+H131</f>
        <v>2</v>
      </c>
      <c r="F131">
        <f ca="1">ROUND(RAND()*$F$1+1.5,$J$122)</f>
        <v>2</v>
      </c>
      <c r="G131">
        <f ca="1">ROUND(RAND()*$F$1+1.5,$J$122)</f>
        <v>7</v>
      </c>
      <c r="H131">
        <f ca="1">ROUND(RAND()*$G$1+1.5,$J$122)</f>
        <v>7</v>
      </c>
    </row>
    <row r="132" spans="1:8" ht="12.75">
      <c r="A132">
        <f t="shared" si="14"/>
        <v>0</v>
      </c>
      <c r="B132" t="str">
        <f>F132&amp;" - "&amp;G132&amp;" + "&amp;H132&amp;" ="</f>
        <v>-2 - 5 + 5 =</v>
      </c>
      <c r="C132">
        <f>F132-G132+H132</f>
        <v>-2</v>
      </c>
      <c r="F132">
        <f ca="1">-ROUND(RAND()*$F$1+1.5,$J$122)</f>
        <v>-2</v>
      </c>
      <c r="G132">
        <f ca="1">ROUND(RAND()*$F$1+1.5,$J$122)</f>
        <v>5</v>
      </c>
      <c r="H132">
        <f ca="1">ROUND(RAND()*$G$1+1.5,$J$122)</f>
        <v>5</v>
      </c>
    </row>
    <row r="133" spans="1:8" ht="12.75">
      <c r="A133">
        <f t="shared" si="14"/>
        <v>5</v>
      </c>
      <c r="B133" t="str">
        <f>F133&amp;" - ("&amp;G133&amp;") + "&amp;H133&amp;" ="</f>
        <v>-2 - (-5) + 6 =</v>
      </c>
      <c r="C133">
        <f>F133-G133+H133</f>
        <v>9</v>
      </c>
      <c r="F133">
        <f ca="1">-ROUND(RAND()*$F$1+1.5,$J$122)</f>
        <v>-2</v>
      </c>
      <c r="G133">
        <f ca="1">-ROUND(RAND()*$F$1+1.5,$J$122)</f>
        <v>-5</v>
      </c>
      <c r="H133">
        <f ca="1">ROUND(RAND()*$G$1+1.5,$J$122)</f>
        <v>6</v>
      </c>
    </row>
    <row r="134" spans="1:8" ht="12.75">
      <c r="A134">
        <f t="shared" si="14"/>
        <v>10</v>
      </c>
      <c r="B134" t="str">
        <f>F134&amp;" + ("&amp;G134&amp;") + ("&amp;H134&amp;") ="</f>
        <v>3 + (-6) + (-3) =</v>
      </c>
      <c r="C134">
        <f>F134+G134+H134</f>
        <v>-6</v>
      </c>
      <c r="F134">
        <f ca="1">ROUND(RAND()*$F$1+1.5,$J$122)</f>
        <v>3</v>
      </c>
      <c r="G134">
        <f ca="1">-ROUND(RAND()*$F$1+1.5,$J$122)</f>
        <v>-6</v>
      </c>
      <c r="H134">
        <f ca="1">-ROUND(RAND()*$F$1+1.5,$J$122)</f>
        <v>-3</v>
      </c>
    </row>
    <row r="135" spans="1:8" ht="12.75">
      <c r="A135">
        <f t="shared" si="14"/>
        <v>15</v>
      </c>
      <c r="B135" t="str">
        <f>F135&amp;" + "&amp;G135&amp;" + ("&amp;H135&amp;") ="</f>
        <v>3 + 7 + (-7) =</v>
      </c>
      <c r="C135">
        <f>F135+G135+H135</f>
        <v>3</v>
      </c>
      <c r="F135">
        <f ca="1">ROUND(RAND()*$F$1+1.5,$J$122)</f>
        <v>3</v>
      </c>
      <c r="G135">
        <f ca="1">ROUND(RAND()*$F$1+1.5,$J$122)</f>
        <v>7</v>
      </c>
      <c r="H135">
        <f ca="1">-ROUND(RAND()*$F$1+1.5,$J$122)</f>
        <v>-7</v>
      </c>
    </row>
    <row r="136" spans="1:8" ht="12.75">
      <c r="A136">
        <f t="shared" si="14"/>
        <v>20</v>
      </c>
      <c r="B136" t="str">
        <f>F136&amp;" + "&amp;G136&amp;" + ("&amp;H136&amp;") ="</f>
        <v>-2 + 7 + (-6) =</v>
      </c>
      <c r="C136">
        <f>F136+G136+H136</f>
        <v>-1</v>
      </c>
      <c r="F136">
        <f ca="1">-ROUND(RAND()*$F$1+1.5,$J$122)</f>
        <v>-2</v>
      </c>
      <c r="G136">
        <f ca="1">ROUND(RAND()*$F$1+1.5,$J$122)</f>
        <v>7</v>
      </c>
      <c r="H136">
        <f ca="1">-ROUND(RAND()*$F$1+1.5,$J$122)</f>
        <v>-6</v>
      </c>
    </row>
    <row r="137" spans="1:8" ht="12.75">
      <c r="A137">
        <f t="shared" si="14"/>
        <v>25</v>
      </c>
      <c r="B137" t="str">
        <f>F137&amp;" + ("&amp;G137&amp;") + ("&amp;H137&amp;") ="</f>
        <v>-4 + (-2) + (-3) =</v>
      </c>
      <c r="C137">
        <f>F137+G137+H137</f>
        <v>-9</v>
      </c>
      <c r="F137">
        <f ca="1">-ROUND(RAND()*$F$1+1.5,$J$122)</f>
        <v>-4</v>
      </c>
      <c r="G137">
        <f ca="1">-ROUND(RAND()*$F$1+1.5,$J$122)</f>
        <v>-2</v>
      </c>
      <c r="H137">
        <f ca="1">-ROUND(RAND()*$F$1+1.5,$J$122)</f>
        <v>-3</v>
      </c>
    </row>
    <row r="138" spans="1:8" ht="12.75">
      <c r="A138">
        <f t="shared" si="14"/>
        <v>30</v>
      </c>
      <c r="B138" t="str">
        <f>F138&amp;" - ("&amp;G138&amp;") + ("&amp;H138&amp;") ="</f>
        <v>2 - (-7) + (-7) =</v>
      </c>
      <c r="C138">
        <f>F138-G138+H138</f>
        <v>2</v>
      </c>
      <c r="F138">
        <f ca="1">ROUND(RAND()*$F$1+1.5,$J$122)</f>
        <v>2</v>
      </c>
      <c r="G138">
        <f ca="1">-ROUND(RAND()*$F$1+1.5,$J$122)</f>
        <v>-7</v>
      </c>
      <c r="H138">
        <f ca="1">-ROUND(RAND()*$F$1+1.5,$J$122)</f>
        <v>-7</v>
      </c>
    </row>
    <row r="139" spans="1:8" ht="12.75">
      <c r="A139">
        <f t="shared" si="14"/>
        <v>4</v>
      </c>
      <c r="B139" t="str">
        <f>F139&amp;" - "&amp;G139&amp;" + ("&amp;H139&amp;") ="</f>
        <v>2 - 2 + (-5) =</v>
      </c>
      <c r="C139">
        <f>F139-G139+H139</f>
        <v>-5</v>
      </c>
      <c r="F139">
        <f ca="1">ROUND(RAND()*$F$1+1.5,$J$122)</f>
        <v>2</v>
      </c>
      <c r="G139">
        <f ca="1">ROUND(RAND()*$F$1+1.5,$J$122)</f>
        <v>2</v>
      </c>
      <c r="H139">
        <f ca="1">-ROUND(RAND()*$F$1+1.5,$J$122)</f>
        <v>-5</v>
      </c>
    </row>
    <row r="140" spans="1:8" ht="12.75">
      <c r="A140">
        <f t="shared" si="14"/>
        <v>9</v>
      </c>
      <c r="B140" t="str">
        <f>F140&amp;" - "&amp;G140&amp;" + ("&amp;H140&amp;") ="</f>
        <v>-4 - 5 + (-2) =</v>
      </c>
      <c r="C140">
        <f>F140-G140+H140</f>
        <v>-11</v>
      </c>
      <c r="F140">
        <f ca="1">-ROUND(RAND()*$F$1+1.5,$J$122)</f>
        <v>-4</v>
      </c>
      <c r="G140">
        <f ca="1">ROUND(RAND()*$F$1+1.5,$J$122)</f>
        <v>5</v>
      </c>
      <c r="H140">
        <f ca="1">-ROUND(RAND()*$F$1+1.5,$J$122)</f>
        <v>-2</v>
      </c>
    </row>
    <row r="141" spans="1:8" ht="12.75">
      <c r="A141">
        <f t="shared" si="14"/>
        <v>14</v>
      </c>
      <c r="B141" t="str">
        <f>F141&amp;" - ("&amp;G141&amp;") + ("&amp;H141&amp;") ="</f>
        <v>-4 - (-5) + (-4) =</v>
      </c>
      <c r="C141">
        <f>F141-G141+H141</f>
        <v>-3</v>
      </c>
      <c r="F141">
        <f ca="1">-ROUND(RAND()*$F$1+1.5,$J$122)</f>
        <v>-4</v>
      </c>
      <c r="G141">
        <f ca="1">-ROUND(RAND()*$F$1+1.5,$J$122)</f>
        <v>-5</v>
      </c>
      <c r="H141">
        <f ca="1">-ROUND(RAND()*$F$1+1.5,$J$122)</f>
        <v>-4</v>
      </c>
    </row>
    <row r="142" spans="1:8" ht="12.75">
      <c r="A142">
        <f t="shared" si="14"/>
        <v>19</v>
      </c>
      <c r="B142" t="str">
        <f>F142&amp;" + ("&amp;G142&amp;") - "&amp;H142&amp;" ="</f>
        <v>4 + (-3) - 7 =</v>
      </c>
      <c r="C142">
        <f>F142+G142-H142</f>
        <v>-6</v>
      </c>
      <c r="F142">
        <f ca="1">ROUND(RAND()*$F$1+1.5,$J$122)</f>
        <v>4</v>
      </c>
      <c r="G142">
        <f ca="1">-ROUND(RAND()*$F$1+1.5,$J$122)</f>
        <v>-3</v>
      </c>
      <c r="H142">
        <f ca="1">ROUND(RAND()*$F$1+1.5,$J$122)</f>
        <v>7</v>
      </c>
    </row>
    <row r="143" spans="1:8" ht="12.75">
      <c r="A143">
        <f t="shared" si="14"/>
        <v>24</v>
      </c>
      <c r="B143" t="str">
        <f>F143&amp;" + "&amp;G143&amp;" - "&amp;H143&amp;" ="</f>
        <v>3 + 2 - 5 =</v>
      </c>
      <c r="C143">
        <f>F143+G143-H143</f>
        <v>0</v>
      </c>
      <c r="F143">
        <f ca="1">ROUND(RAND()*$F$1+1.5,$J$122)</f>
        <v>3</v>
      </c>
      <c r="G143">
        <f ca="1">ROUND(RAND()*$F$1+1.5,$J$122)</f>
        <v>2</v>
      </c>
      <c r="H143">
        <f ca="1">ROUND(RAND()*$F$1+1.5,$J$122)</f>
        <v>5</v>
      </c>
    </row>
    <row r="144" spans="1:8" ht="12.75">
      <c r="A144">
        <f t="shared" si="14"/>
        <v>29</v>
      </c>
      <c r="B144" t="str">
        <f>F144&amp;" + "&amp;G144&amp;" - "&amp;H144&amp;" ="</f>
        <v>-4 + 3 - 6 =</v>
      </c>
      <c r="C144">
        <f>F144+G144-H144</f>
        <v>-7</v>
      </c>
      <c r="F144">
        <f ca="1">-ROUND(RAND()*$F$1+1.5,$J$122)</f>
        <v>-4</v>
      </c>
      <c r="G144">
        <f ca="1">ROUND(RAND()*$F$1+1.5,$J$122)</f>
        <v>3</v>
      </c>
      <c r="H144">
        <f ca="1">ROUND(RAND()*$F$1+1.5,$J$122)</f>
        <v>6</v>
      </c>
    </row>
    <row r="145" spans="1:8" ht="12.75">
      <c r="A145">
        <f t="shared" si="14"/>
        <v>3</v>
      </c>
      <c r="B145" t="str">
        <f>F145&amp;" + ("&amp;G145&amp;") - "&amp;H145&amp;" ="</f>
        <v>-7 + (-4) - 2 =</v>
      </c>
      <c r="C145">
        <f>F145+G145-H145</f>
        <v>-13</v>
      </c>
      <c r="F145">
        <f ca="1">-ROUND(RAND()*$F$1+1.5,$J$122)</f>
        <v>-7</v>
      </c>
      <c r="G145">
        <f ca="1">-ROUND(RAND()*$F$1+1.5,$J$122)</f>
        <v>-4</v>
      </c>
      <c r="H145">
        <f ca="1">ROUND(RAND()*$F$1+1.5,$J$122)</f>
        <v>2</v>
      </c>
    </row>
    <row r="146" spans="1:8" ht="12.75">
      <c r="A146">
        <f t="shared" si="14"/>
        <v>8</v>
      </c>
      <c r="B146" t="str">
        <f>F146&amp;" - ("&amp;G146&amp;") - "&amp;H146&amp;" ="</f>
        <v>3 - (-3) - 7 =</v>
      </c>
      <c r="C146">
        <f>F146-G146-H146</f>
        <v>-1</v>
      </c>
      <c r="F146">
        <f ca="1">ROUND(RAND()*$F$1+1.5,$J$122)</f>
        <v>3</v>
      </c>
      <c r="G146">
        <f ca="1">-ROUND(RAND()*$F$1+1.5,$J$122)</f>
        <v>-3</v>
      </c>
      <c r="H146">
        <f ca="1">ROUND(RAND()*$F$1+1.5,$J$122)</f>
        <v>7</v>
      </c>
    </row>
    <row r="147" spans="1:8" ht="12.75">
      <c r="A147">
        <f t="shared" si="14"/>
        <v>13</v>
      </c>
      <c r="B147" t="str">
        <f>F147&amp;" - "&amp;G147&amp;" - "&amp;H147&amp;" ="</f>
        <v>2 - 7 - 5 =</v>
      </c>
      <c r="C147">
        <f>F147-G147-H147</f>
        <v>-10</v>
      </c>
      <c r="F147">
        <f ca="1">ROUND(RAND()*$F$1+1.5,$J$122)</f>
        <v>2</v>
      </c>
      <c r="G147">
        <f ca="1">ROUND(RAND()*$F$1+1.5,$J$122)</f>
        <v>7</v>
      </c>
      <c r="H147">
        <f ca="1">ROUND(RAND()*$F$1+1.5,$J$122)</f>
        <v>5</v>
      </c>
    </row>
    <row r="148" spans="1:8" ht="12.75">
      <c r="A148">
        <f t="shared" si="14"/>
        <v>18</v>
      </c>
      <c r="B148" t="str">
        <f>F148&amp;" - "&amp;G148&amp;" - "&amp;H148&amp;" ="</f>
        <v>-2 - 6 - 6 =</v>
      </c>
      <c r="C148">
        <f>F148-G148-H148</f>
        <v>-14</v>
      </c>
      <c r="F148">
        <f ca="1">-ROUND(RAND()*$F$1+1.5,$J$122)</f>
        <v>-2</v>
      </c>
      <c r="G148">
        <f ca="1">ROUND(RAND()*$F$1+1.5,$J$122)</f>
        <v>6</v>
      </c>
      <c r="H148">
        <f ca="1">ROUND(RAND()*$F$1+1.5,$J$122)</f>
        <v>6</v>
      </c>
    </row>
    <row r="149" spans="1:8" ht="12.75">
      <c r="A149">
        <f t="shared" si="14"/>
        <v>23</v>
      </c>
      <c r="B149" t="str">
        <f>F149&amp;" - ("&amp;G149&amp;") - "&amp;H149&amp;" ="</f>
        <v>-6 - (-3) - 5 =</v>
      </c>
      <c r="C149">
        <f>F149-G149-H149</f>
        <v>-8</v>
      </c>
      <c r="F149">
        <f ca="1">-ROUND(RAND()*$F$1+1.5,$J$122)</f>
        <v>-6</v>
      </c>
      <c r="G149">
        <f ca="1">-ROUND(RAND()*$F$1+1.5,$J$122)</f>
        <v>-3</v>
      </c>
      <c r="H149">
        <f ca="1">ROUND(RAND()*$F$1+1.5,$J$122)</f>
        <v>5</v>
      </c>
    </row>
    <row r="150" spans="1:8" ht="12.75">
      <c r="A150">
        <f t="shared" si="14"/>
        <v>28</v>
      </c>
      <c r="B150" t="str">
        <f>F150&amp;" + ("&amp;G150&amp;") - ("&amp;H150&amp;") ="</f>
        <v>2 + (-5) - (-5) =</v>
      </c>
      <c r="C150">
        <f>F150+G150-H150</f>
        <v>2</v>
      </c>
      <c r="F150">
        <f ca="1">ROUND(RAND()*$F$1+1.5,$J$122)</f>
        <v>2</v>
      </c>
      <c r="G150">
        <f ca="1">-ROUND(RAND()*$F$1+1.5,$J$122)</f>
        <v>-5</v>
      </c>
      <c r="H150">
        <f ca="1">-ROUND(RAND()*$F$1+1.5,$J$122)</f>
        <v>-5</v>
      </c>
    </row>
    <row r="151" spans="1:8" ht="12.75">
      <c r="A151">
        <f t="shared" si="14"/>
        <v>2</v>
      </c>
      <c r="B151" t="str">
        <f>F151&amp;" + "&amp;G151&amp;" - ("&amp;H151&amp;") ="</f>
        <v>2 + 2 - (-6) =</v>
      </c>
      <c r="C151">
        <f>F151+G151-H151</f>
        <v>10</v>
      </c>
      <c r="F151">
        <f ca="1">ROUND(RAND()*$F$1+1.5,$J$122)</f>
        <v>2</v>
      </c>
      <c r="G151">
        <f ca="1">ROUND(RAND()*$F$1+1.5,$J$122)</f>
        <v>2</v>
      </c>
      <c r="H151">
        <f ca="1">-ROUND(RAND()*$F$1+1.5,$J$122)</f>
        <v>-6</v>
      </c>
    </row>
    <row r="152" spans="1:8" ht="12.75">
      <c r="A152">
        <f t="shared" si="14"/>
        <v>7</v>
      </c>
      <c r="B152" t="str">
        <f>F152&amp;" + "&amp;G152&amp;" - ("&amp;H152&amp;") ="</f>
        <v>-3 + 7 - (-5) =</v>
      </c>
      <c r="C152">
        <f>F152+G152-H152</f>
        <v>9</v>
      </c>
      <c r="F152">
        <f ca="1">-ROUND(RAND()*$F$1+1.5,$J$122)</f>
        <v>-3</v>
      </c>
      <c r="G152">
        <f ca="1">ROUND(RAND()*$F$1+1.5,$J$122)</f>
        <v>7</v>
      </c>
      <c r="H152">
        <f ca="1">-ROUND(RAND()*$F$1+1.5,$J$122)</f>
        <v>-5</v>
      </c>
    </row>
    <row r="153" spans="1:8" ht="12.75">
      <c r="A153">
        <f t="shared" si="14"/>
        <v>12</v>
      </c>
      <c r="B153" t="str">
        <f>F153&amp;" + ("&amp;G153&amp;") - ("&amp;H153&amp;") ="</f>
        <v>-2 + (-4) - (-5) =</v>
      </c>
      <c r="C153">
        <f>F153+G153-H153</f>
        <v>-1</v>
      </c>
      <c r="F153">
        <f ca="1">-ROUND(RAND()*$F$1+1.5,$J$122)</f>
        <v>-2</v>
      </c>
      <c r="G153">
        <f ca="1">-ROUND(RAND()*$F$1+1.5,$J$122)</f>
        <v>-4</v>
      </c>
      <c r="H153">
        <f ca="1">-ROUND(RAND()*$F$1+1.5,$J$122)</f>
        <v>-5</v>
      </c>
    </row>
    <row r="154" spans="1:8" ht="12.75">
      <c r="A154">
        <f t="shared" si="14"/>
        <v>17</v>
      </c>
      <c r="B154" t="str">
        <f>F154&amp;" - ("&amp;G154&amp;") - ("&amp;H154&amp;") ="</f>
        <v>2 - (-6) - (-2) =</v>
      </c>
      <c r="C154">
        <f>F154-G154-H154</f>
        <v>10</v>
      </c>
      <c r="F154">
        <f ca="1">ROUND(RAND()*$F$1+1.5,$J$122)</f>
        <v>2</v>
      </c>
      <c r="G154">
        <f ca="1">-ROUND(RAND()*$F$1+1.5,$J$122)</f>
        <v>-6</v>
      </c>
      <c r="H154">
        <f ca="1">-ROUND(RAND()*$F$1+1.5,$J$122)</f>
        <v>-2</v>
      </c>
    </row>
    <row r="155" spans="1:8" ht="12.75">
      <c r="A155">
        <f t="shared" si="14"/>
        <v>22</v>
      </c>
      <c r="B155" t="str">
        <f>F155&amp;" - "&amp;G155&amp;" - ("&amp;H155&amp;") ="</f>
        <v>2 - 3 - (-5) =</v>
      </c>
      <c r="C155">
        <f>F155-G155-H155</f>
        <v>4</v>
      </c>
      <c r="F155">
        <f ca="1">ROUND(RAND()*$F$1+1.5,$J$122)</f>
        <v>2</v>
      </c>
      <c r="G155">
        <f ca="1">ROUND(RAND()*$F$1+1.5,$J$122)</f>
        <v>3</v>
      </c>
      <c r="H155">
        <f ca="1">-ROUND(RAND()*$F$1+1.5,$J$122)</f>
        <v>-5</v>
      </c>
    </row>
    <row r="156" spans="1:8" ht="12.75">
      <c r="A156">
        <f t="shared" si="14"/>
        <v>27</v>
      </c>
      <c r="B156" t="str">
        <f>F156&amp;" - "&amp;G156&amp;" - ("&amp;H156&amp;") ="</f>
        <v>-7 - 4 - (-5) =</v>
      </c>
      <c r="C156">
        <f>F156-G156-H156</f>
        <v>-6</v>
      </c>
      <c r="F156">
        <f ca="1">-ROUND(RAND()*$F$1+1.5,$J$122)</f>
        <v>-7</v>
      </c>
      <c r="G156">
        <f ca="1">ROUND(RAND()*$F$1+1.5,$J$122)</f>
        <v>4</v>
      </c>
      <c r="H156">
        <f ca="1">-ROUND(RAND()*$F$1+1.5,$J$122)</f>
        <v>-5</v>
      </c>
    </row>
    <row r="157" spans="1:8" ht="12.75">
      <c r="A157">
        <f t="shared" si="14"/>
        <v>1</v>
      </c>
      <c r="B157" t="str">
        <f>F157&amp;" - ("&amp;G157&amp;") - ("&amp;H157&amp;") ="</f>
        <v>-2 - (-6) - (-7) =</v>
      </c>
      <c r="C157">
        <f>F157-G157-H157</f>
        <v>11</v>
      </c>
      <c r="F157">
        <f ca="1">-ROUND(RAND()*$F$1+1.5,$J$122)</f>
        <v>-2</v>
      </c>
      <c r="G157">
        <f ca="1">-ROUND(RAND()*$F$1+1.5,$J$122)</f>
        <v>-6</v>
      </c>
      <c r="H157">
        <f ca="1">-ROUND(RAND()*$F$1+1.5,$J$122)</f>
        <v>-7</v>
      </c>
    </row>
    <row r="158" spans="2:3" ht="15">
      <c r="B158" s="1"/>
      <c r="C158" s="1"/>
    </row>
    <row r="159" spans="2:3" ht="15">
      <c r="B159" s="1"/>
      <c r="C159" s="1"/>
    </row>
    <row r="161" ht="15">
      <c r="B161" s="2"/>
    </row>
    <row r="163" spans="1:7" ht="12.75">
      <c r="A163">
        <v>31</v>
      </c>
      <c r="B163" t="s">
        <v>8</v>
      </c>
      <c r="F163">
        <v>6</v>
      </c>
      <c r="G163">
        <v>6</v>
      </c>
    </row>
    <row r="164" spans="1:5" ht="12.75">
      <c r="A164">
        <f ca="1">ROUND(RAND()*$F$1+1.5,0)</f>
        <v>6</v>
      </c>
      <c r="E164" t="s">
        <v>9</v>
      </c>
    </row>
    <row r="165" spans="6:9" ht="12.75">
      <c r="F165" t="s">
        <v>10</v>
      </c>
      <c r="G165" t="s">
        <v>10</v>
      </c>
      <c r="H165" t="s">
        <v>10</v>
      </c>
      <c r="I165" t="s">
        <v>10</v>
      </c>
    </row>
    <row r="166" spans="1:9" ht="12.75">
      <c r="A166">
        <v>1</v>
      </c>
      <c r="B166" s="9" t="str">
        <f>"-("&amp;F166&amp;" + "&amp;G166&amp;") - ("&amp;H166&amp;" - "&amp;I166&amp;") ="</f>
        <v>-(3 + 4) - (6 - 7) =</v>
      </c>
      <c r="C166">
        <f>-(F166+G166)-(H166-I166)</f>
        <v>-6</v>
      </c>
      <c r="F166">
        <f aca="true" ca="1" t="shared" si="15" ref="F166:F182">ROUND(RAND()*$F$163+1.5,0)</f>
        <v>3</v>
      </c>
      <c r="G166">
        <f aca="true" ca="1" t="shared" si="16" ref="G166:I182">ROUND(RAND()*$F$163+1.5,0)</f>
        <v>4</v>
      </c>
      <c r="H166">
        <f ca="1" t="shared" si="16"/>
        <v>6</v>
      </c>
      <c r="I166">
        <f ca="1" t="shared" si="16"/>
        <v>7</v>
      </c>
    </row>
    <row r="167" spans="1:9" ht="12.75">
      <c r="A167">
        <f>MOD(A166+$A$25,$A$24)</f>
        <v>6</v>
      </c>
      <c r="B167" s="9" t="str">
        <f>"-("&amp;F167&amp;" - "&amp;G167&amp;") - ("&amp;H167&amp;" - "&amp;I167&amp;") ="</f>
        <v>-(4 - 5) - (6 - 4) =</v>
      </c>
      <c r="C167">
        <f>-(F167-G167)-(H167-I167)</f>
        <v>-1</v>
      </c>
      <c r="F167">
        <f ca="1" t="shared" si="15"/>
        <v>4</v>
      </c>
      <c r="G167">
        <f ca="1" t="shared" si="16"/>
        <v>5</v>
      </c>
      <c r="H167">
        <f ca="1" t="shared" si="16"/>
        <v>6</v>
      </c>
      <c r="I167">
        <f ca="1" t="shared" si="16"/>
        <v>4</v>
      </c>
    </row>
    <row r="168" spans="1:9" ht="12.75">
      <c r="A168">
        <f aca="true" t="shared" si="17" ref="A168:A197">MOD(A167+$A$25,$A$24)</f>
        <v>11</v>
      </c>
      <c r="B168" s="9" t="str">
        <f>"-("&amp;F168&amp;" + "&amp;G168&amp;") - ("&amp;H168&amp;" + "&amp;I168&amp;") ="</f>
        <v>-(2 + 2) - (7 + 6) =</v>
      </c>
      <c r="C168">
        <f>-(F168+G168)-(H168+I168)</f>
        <v>-17</v>
      </c>
      <c r="F168">
        <f ca="1" t="shared" si="15"/>
        <v>2</v>
      </c>
      <c r="G168">
        <f ca="1" t="shared" si="16"/>
        <v>2</v>
      </c>
      <c r="H168">
        <f ca="1" t="shared" si="16"/>
        <v>7</v>
      </c>
      <c r="I168">
        <f ca="1" t="shared" si="16"/>
        <v>6</v>
      </c>
    </row>
    <row r="169" spans="1:9" ht="12.75">
      <c r="A169">
        <f t="shared" si="17"/>
        <v>16</v>
      </c>
      <c r="B169" s="9" t="str">
        <f>"-("&amp;F169&amp;" - "&amp;G169&amp;") + ("&amp;H169&amp;" - "&amp;I169&amp;") ="</f>
        <v>-(3 - 6) + (5 - 2) =</v>
      </c>
      <c r="C169">
        <f>-(F169+G169)+(H169-I169)</f>
        <v>-6</v>
      </c>
      <c r="F169">
        <f ca="1" t="shared" si="15"/>
        <v>3</v>
      </c>
      <c r="G169">
        <f ca="1" t="shared" si="16"/>
        <v>6</v>
      </c>
      <c r="H169">
        <f ca="1" t="shared" si="16"/>
        <v>5</v>
      </c>
      <c r="I169">
        <f ca="1" t="shared" si="16"/>
        <v>2</v>
      </c>
    </row>
    <row r="170" spans="1:9" ht="12.75">
      <c r="A170">
        <f t="shared" si="17"/>
        <v>21</v>
      </c>
      <c r="B170" s="9" t="str">
        <f>"("&amp;F170&amp;" + "&amp;G170&amp;") - ("&amp;H170&amp;" - "&amp;I170&amp;") ="</f>
        <v>(6 + 7) - (6 - 6) =</v>
      </c>
      <c r="C170">
        <f>(F170+G170)-(H170-I170)</f>
        <v>13</v>
      </c>
      <c r="F170">
        <f ca="1" t="shared" si="15"/>
        <v>6</v>
      </c>
      <c r="G170">
        <f ca="1" t="shared" si="16"/>
        <v>7</v>
      </c>
      <c r="H170">
        <f ca="1" t="shared" si="16"/>
        <v>6</v>
      </c>
      <c r="I170">
        <f ca="1" t="shared" si="16"/>
        <v>6</v>
      </c>
    </row>
    <row r="171" spans="1:9" ht="12.75">
      <c r="A171">
        <f t="shared" si="17"/>
        <v>26</v>
      </c>
      <c r="B171" s="9" t="str">
        <f>"("&amp;F171&amp;" - "&amp;G171&amp;") - ("&amp;H171&amp;" - "&amp;I171&amp;") ="</f>
        <v>(2 - 3) - (2 - 3) =</v>
      </c>
      <c r="C171">
        <f>(F171-G171)-(H171-I171)</f>
        <v>0</v>
      </c>
      <c r="F171">
        <f ca="1" t="shared" si="15"/>
        <v>2</v>
      </c>
      <c r="G171">
        <f ca="1" t="shared" si="16"/>
        <v>3</v>
      </c>
      <c r="H171">
        <f ca="1" t="shared" si="16"/>
        <v>2</v>
      </c>
      <c r="I171">
        <f ca="1" t="shared" si="16"/>
        <v>3</v>
      </c>
    </row>
    <row r="172" spans="1:9" ht="12.75">
      <c r="A172">
        <f t="shared" si="17"/>
        <v>0</v>
      </c>
      <c r="B172" s="9" t="str">
        <f>"("&amp;F172&amp;" + "&amp;G172&amp;") - ("&amp;H172&amp;" + "&amp;I172&amp;") ="</f>
        <v>(7 + 3) - (7 + 2) =</v>
      </c>
      <c r="C172">
        <f>(F172+G172)-(H172+I172)</f>
        <v>1</v>
      </c>
      <c r="F172">
        <f ca="1" t="shared" si="15"/>
        <v>7</v>
      </c>
      <c r="G172">
        <f ca="1" t="shared" si="16"/>
        <v>3</v>
      </c>
      <c r="H172">
        <f ca="1" t="shared" si="16"/>
        <v>7</v>
      </c>
      <c r="I172">
        <f ca="1" t="shared" si="16"/>
        <v>2</v>
      </c>
    </row>
    <row r="173" spans="1:9" ht="12.75">
      <c r="A173">
        <f t="shared" si="17"/>
        <v>5</v>
      </c>
      <c r="B173" s="9" t="str">
        <f>"("&amp;F173&amp;" - "&amp;G173&amp;") + ("&amp;H173&amp;" - "&amp;I173&amp;") ="</f>
        <v>(6 - 4) + (7 - 4) =</v>
      </c>
      <c r="C173">
        <f>(F173+G173)+(H173-I173)</f>
        <v>13</v>
      </c>
      <c r="F173">
        <f ca="1" t="shared" si="15"/>
        <v>6</v>
      </c>
      <c r="G173">
        <f ca="1" t="shared" si="16"/>
        <v>4</v>
      </c>
      <c r="H173">
        <f ca="1" t="shared" si="16"/>
        <v>7</v>
      </c>
      <c r="I173">
        <f ca="1" t="shared" si="16"/>
        <v>4</v>
      </c>
    </row>
    <row r="174" spans="1:9" ht="12.75">
      <c r="A174">
        <f t="shared" si="17"/>
        <v>10</v>
      </c>
      <c r="B174" s="9" t="str">
        <f>"-("&amp;F174&amp;" + "&amp;G174&amp;") + ("&amp;H174&amp;" - "&amp;I174&amp;") ="</f>
        <v>-(6 + 6) + (7 - 3) =</v>
      </c>
      <c r="C174">
        <f>-(F174+G174)+(H174-I174)</f>
        <v>-8</v>
      </c>
      <c r="F174">
        <f ca="1" t="shared" si="15"/>
        <v>6</v>
      </c>
      <c r="G174">
        <f ca="1" t="shared" si="16"/>
        <v>6</v>
      </c>
      <c r="H174">
        <f ca="1" t="shared" si="16"/>
        <v>7</v>
      </c>
      <c r="I174">
        <f ca="1" t="shared" si="16"/>
        <v>3</v>
      </c>
    </row>
    <row r="175" spans="1:9" ht="12.75">
      <c r="A175">
        <f t="shared" si="17"/>
        <v>15</v>
      </c>
      <c r="B175" s="9" t="str">
        <f>"("&amp;F175&amp;" + "&amp;G175&amp;") · ("&amp;H175&amp;" - "&amp;I175&amp;") ="</f>
        <v>(7 + 2) · (2 - 3) =</v>
      </c>
      <c r="C175">
        <f>(F175+G175)*(H175-I175)</f>
        <v>-9</v>
      </c>
      <c r="F175">
        <f ca="1" t="shared" si="15"/>
        <v>7</v>
      </c>
      <c r="G175">
        <f ca="1" t="shared" si="16"/>
        <v>2</v>
      </c>
      <c r="H175">
        <f ca="1" t="shared" si="16"/>
        <v>2</v>
      </c>
      <c r="I175">
        <f ca="1" t="shared" si="16"/>
        <v>3</v>
      </c>
    </row>
    <row r="176" spans="1:9" ht="12.75">
      <c r="A176">
        <f t="shared" si="17"/>
        <v>20</v>
      </c>
      <c r="B176" s="9" t="str">
        <f>"("&amp;F176&amp;" + "&amp;G176&amp;") · ("&amp;H176&amp;" + "&amp;I176&amp;") ="</f>
        <v>(7 + 2) · (3 + 3) =</v>
      </c>
      <c r="C176">
        <f>(F176+G176)*(H176+I176)</f>
        <v>54</v>
      </c>
      <c r="F176">
        <f ca="1" t="shared" si="15"/>
        <v>7</v>
      </c>
      <c r="G176">
        <f ca="1" t="shared" si="16"/>
        <v>2</v>
      </c>
      <c r="H176">
        <f ca="1" t="shared" si="16"/>
        <v>3</v>
      </c>
      <c r="I176">
        <f ca="1" t="shared" si="16"/>
        <v>3</v>
      </c>
    </row>
    <row r="177" spans="1:9" ht="12.75">
      <c r="A177">
        <f t="shared" si="17"/>
        <v>25</v>
      </c>
      <c r="B177" s="9" t="str">
        <f>"("&amp;F177&amp;" - "&amp;G177&amp;") · ("&amp;H177&amp;" - "&amp;I177&amp;") ="</f>
        <v>(7 - 2) · (5 - 5) =</v>
      </c>
      <c r="C177">
        <f>(F177-G177)*(H177-I177)</f>
        <v>0</v>
      </c>
      <c r="F177">
        <f ca="1" t="shared" si="15"/>
        <v>7</v>
      </c>
      <c r="G177">
        <f ca="1" t="shared" si="16"/>
        <v>2</v>
      </c>
      <c r="H177">
        <f ca="1" t="shared" si="16"/>
        <v>5</v>
      </c>
      <c r="I177">
        <f ca="1" t="shared" si="16"/>
        <v>5</v>
      </c>
    </row>
    <row r="178" spans="1:9" ht="12.75">
      <c r="A178">
        <f t="shared" si="17"/>
        <v>30</v>
      </c>
      <c r="B178" s="9" t="str">
        <f>"("&amp;F178&amp;" - "&amp;G178&amp;") · ("&amp;H178&amp;" + "&amp;I178&amp;") ="</f>
        <v>(5 - 5) · (2 + 7) =</v>
      </c>
      <c r="C178">
        <f>(F178-G178)*(H178+I178)</f>
        <v>0</v>
      </c>
      <c r="F178">
        <f ca="1" t="shared" si="15"/>
        <v>5</v>
      </c>
      <c r="G178">
        <f ca="1" t="shared" si="16"/>
        <v>5</v>
      </c>
      <c r="H178">
        <f ca="1" t="shared" si="16"/>
        <v>2</v>
      </c>
      <c r="I178">
        <f ca="1" t="shared" si="16"/>
        <v>7</v>
      </c>
    </row>
    <row r="179" spans="1:9" ht="12.75">
      <c r="A179">
        <f t="shared" si="17"/>
        <v>4</v>
      </c>
      <c r="B179" s="9" t="str">
        <f>"-("&amp;F179&amp;" + "&amp;G179&amp;") · ("&amp;H179&amp;" - "&amp;I179&amp;") ="</f>
        <v>-(6 + 5) · (5 - 3) =</v>
      </c>
      <c r="C179">
        <f>-(F179+G179)*(H179-I179)</f>
        <v>-22</v>
      </c>
      <c r="F179">
        <f ca="1" t="shared" si="15"/>
        <v>6</v>
      </c>
      <c r="G179">
        <f ca="1" t="shared" si="16"/>
        <v>5</v>
      </c>
      <c r="H179">
        <f ca="1" t="shared" si="16"/>
        <v>5</v>
      </c>
      <c r="I179">
        <f ca="1" t="shared" si="16"/>
        <v>3</v>
      </c>
    </row>
    <row r="180" spans="1:9" ht="12.75">
      <c r="A180">
        <f t="shared" si="17"/>
        <v>9</v>
      </c>
      <c r="B180" s="9" t="str">
        <f>"-("&amp;F180&amp;" + "&amp;G180&amp;") · ("&amp;H180&amp;" + "&amp;I180&amp;") ="</f>
        <v>-(2 + 5) · (4 + 5) =</v>
      </c>
      <c r="C180">
        <f>-(F180+G180)*(H180+I180)</f>
        <v>-63</v>
      </c>
      <c r="F180">
        <f ca="1" t="shared" si="15"/>
        <v>2</v>
      </c>
      <c r="G180">
        <f ca="1" t="shared" si="16"/>
        <v>5</v>
      </c>
      <c r="H180">
        <f ca="1" t="shared" si="16"/>
        <v>4</v>
      </c>
      <c r="I180">
        <f ca="1" t="shared" si="16"/>
        <v>5</v>
      </c>
    </row>
    <row r="181" spans="1:9" ht="12.75">
      <c r="A181">
        <f t="shared" si="17"/>
        <v>14</v>
      </c>
      <c r="B181" s="9" t="str">
        <f>"-("&amp;F181&amp;" - "&amp;G181&amp;") · ("&amp;H181&amp;" - "&amp;I181&amp;") ="</f>
        <v>-(4 - 3) · (2 - 3) =</v>
      </c>
      <c r="C181">
        <f>-(F181-G181)*(H181-I181)</f>
        <v>1</v>
      </c>
      <c r="F181">
        <f ca="1" t="shared" si="15"/>
        <v>4</v>
      </c>
      <c r="G181">
        <f ca="1" t="shared" si="16"/>
        <v>3</v>
      </c>
      <c r="H181">
        <f ca="1" t="shared" si="16"/>
        <v>2</v>
      </c>
      <c r="I181">
        <f ca="1" t="shared" si="16"/>
        <v>3</v>
      </c>
    </row>
    <row r="182" spans="1:9" ht="12.75">
      <c r="A182">
        <f t="shared" si="17"/>
        <v>19</v>
      </c>
      <c r="B182" s="9" t="str">
        <f>"-("&amp;F182&amp;" - "&amp;G182&amp;") · ("&amp;H182&amp;" + "&amp;I182&amp;") ="</f>
        <v>-(4 - 5) · (4 + 2) =</v>
      </c>
      <c r="C182">
        <f>-(F182-G182)*(H182+I182)</f>
        <v>6</v>
      </c>
      <c r="F182">
        <f ca="1" t="shared" si="15"/>
        <v>4</v>
      </c>
      <c r="G182">
        <f ca="1" t="shared" si="16"/>
        <v>5</v>
      </c>
      <c r="H182">
        <f ca="1" t="shared" si="16"/>
        <v>4</v>
      </c>
      <c r="I182">
        <f ca="1" t="shared" si="16"/>
        <v>2</v>
      </c>
    </row>
    <row r="183" spans="1:9" ht="12.75">
      <c r="A183">
        <f t="shared" si="17"/>
        <v>24</v>
      </c>
      <c r="B183" s="9" t="str">
        <f>"("&amp;F183&amp;" + "&amp;G183&amp;") · (- "&amp;I183&amp;") ="</f>
        <v>(5 + 7) · (- 7) =</v>
      </c>
      <c r="C183">
        <f>(F183+G183)*(-I183)</f>
        <v>-84</v>
      </c>
      <c r="F183">
        <f ca="1">ROUND(RAND()*$F$1+1.5,0)</f>
        <v>5</v>
      </c>
      <c r="G183">
        <f ca="1">ROUND(RAND()*$F$1+1.5,0)</f>
        <v>7</v>
      </c>
      <c r="H183">
        <f aca="true" ca="1" t="shared" si="18" ref="H183:I197">ROUND(RAND()*$F$163+1.5,0)</f>
        <v>4</v>
      </c>
      <c r="I183">
        <f ca="1" t="shared" si="18"/>
        <v>7</v>
      </c>
    </row>
    <row r="184" spans="1:9" ht="12.75">
      <c r="A184">
        <f t="shared" si="17"/>
        <v>29</v>
      </c>
      <c r="B184" s="9" t="str">
        <f>"("&amp;F184&amp;" - "&amp;G184&amp;") · (- "&amp;I184&amp;") ="</f>
        <v>(4 - 2) · (- 4) =</v>
      </c>
      <c r="C184">
        <f>(F184-G184)*(-I184)</f>
        <v>-8</v>
      </c>
      <c r="F184">
        <f ca="1">ROUND(RAND()*$F$1+1.5,0)</f>
        <v>4</v>
      </c>
      <c r="G184">
        <f ca="1">ROUND(RAND()*$F$1+1.5,0)</f>
        <v>2</v>
      </c>
      <c r="H184">
        <f ca="1" t="shared" si="18"/>
        <v>3</v>
      </c>
      <c r="I184">
        <f ca="1" t="shared" si="18"/>
        <v>4</v>
      </c>
    </row>
    <row r="185" spans="1:9" ht="12.75">
      <c r="A185">
        <f t="shared" si="17"/>
        <v>3</v>
      </c>
      <c r="B185" s="9" t="str">
        <f>"("&amp;F185&amp;" + "&amp;G185&amp;") ·  "&amp;I185&amp;" ="</f>
        <v>(7 + 5) ·  2 =</v>
      </c>
      <c r="C185">
        <f>(F185+G185)*(I185)</f>
        <v>24</v>
      </c>
      <c r="F185">
        <f ca="1">ROUND(RAND()*$F$1+1.5,0)</f>
        <v>7</v>
      </c>
      <c r="G185">
        <f ca="1">ROUND(RAND()*$F$1+1.5,0)</f>
        <v>5</v>
      </c>
      <c r="H185">
        <f ca="1" t="shared" si="18"/>
        <v>7</v>
      </c>
      <c r="I185">
        <f ca="1" t="shared" si="18"/>
        <v>2</v>
      </c>
    </row>
    <row r="186" spans="1:9" ht="12.75">
      <c r="A186">
        <f t="shared" si="17"/>
        <v>8</v>
      </c>
      <c r="B186" s="9" t="str">
        <f>"("&amp;F186&amp;" - "&amp;G186&amp;") · "&amp;I186&amp;" ="</f>
        <v>(3 - 2) · 3 =</v>
      </c>
      <c r="C186">
        <f>(F186-G186)*(I186)</f>
        <v>3</v>
      </c>
      <c r="F186">
        <f ca="1">ROUND(RAND()*$F$1+1.5,0)</f>
        <v>3</v>
      </c>
      <c r="G186">
        <f ca="1">ROUND(RAND()*$F$1+1.5,0)</f>
        <v>2</v>
      </c>
      <c r="H186">
        <f ca="1" t="shared" si="18"/>
        <v>6</v>
      </c>
      <c r="I186">
        <f ca="1" t="shared" si="18"/>
        <v>3</v>
      </c>
    </row>
    <row r="187" spans="1:9" ht="12.75">
      <c r="A187">
        <f t="shared" si="17"/>
        <v>13</v>
      </c>
      <c r="B187" s="9" t="str">
        <f>"-("&amp;F187&amp;" + "&amp;G187&amp;") · (- "&amp;I187&amp;") ="</f>
        <v>-(4 + 6) · (- 5) =</v>
      </c>
      <c r="C187">
        <f>-(F187+G187)*(-I187)</f>
        <v>50</v>
      </c>
      <c r="F187">
        <f ca="1">ROUND(RAND()*$F$1+1.5,0)</f>
        <v>4</v>
      </c>
      <c r="G187">
        <f ca="1">ROUND(RAND()*$F$1+1.5,0)</f>
        <v>6</v>
      </c>
      <c r="H187">
        <f ca="1" t="shared" si="18"/>
        <v>2</v>
      </c>
      <c r="I187">
        <f ca="1" t="shared" si="18"/>
        <v>5</v>
      </c>
    </row>
    <row r="188" spans="1:9" ht="12.75">
      <c r="A188">
        <f t="shared" si="17"/>
        <v>18</v>
      </c>
      <c r="B188" s="9" t="str">
        <f>"-("&amp;F188&amp;" - "&amp;G188&amp;") · (- "&amp;I188&amp;") ="</f>
        <v>-(5 - 7) · (- 4) =</v>
      </c>
      <c r="C188">
        <f>-(F188-G188)*(-I188)</f>
        <v>-8</v>
      </c>
      <c r="F188">
        <f ca="1">ROUND(RAND()*$F$1+1.5,0)</f>
        <v>5</v>
      </c>
      <c r="G188">
        <f ca="1">ROUND(RAND()*$F$1+1.5,0)</f>
        <v>7</v>
      </c>
      <c r="H188">
        <f ca="1" t="shared" si="18"/>
        <v>3</v>
      </c>
      <c r="I188">
        <f ca="1" t="shared" si="18"/>
        <v>4</v>
      </c>
    </row>
    <row r="189" spans="1:9" ht="12.75">
      <c r="A189">
        <f t="shared" si="17"/>
        <v>23</v>
      </c>
      <c r="B189" s="9" t="str">
        <f>"-("&amp;F189&amp;" + "&amp;G189&amp;") ·  "&amp;I189&amp;" ="</f>
        <v>-(7 + 6) ·  5 =</v>
      </c>
      <c r="C189">
        <f>-(F189+G189)*(I189)</f>
        <v>-65</v>
      </c>
      <c r="F189">
        <f ca="1">ROUND(RAND()*$F$1+1.5,0)</f>
        <v>7</v>
      </c>
      <c r="G189">
        <f ca="1">ROUND(RAND()*$F$1+1.5,0)</f>
        <v>6</v>
      </c>
      <c r="H189">
        <f ca="1" t="shared" si="18"/>
        <v>6</v>
      </c>
      <c r="I189">
        <f ca="1" t="shared" si="18"/>
        <v>5</v>
      </c>
    </row>
    <row r="190" spans="1:9" ht="12.75">
      <c r="A190">
        <f t="shared" si="17"/>
        <v>28</v>
      </c>
      <c r="B190" s="9" t="str">
        <f>"-("&amp;F190&amp;" - "&amp;G190&amp;") · "&amp;I190&amp;" ="</f>
        <v>-(6 - 2) · 7 =</v>
      </c>
      <c r="C190">
        <f>-(F190-G190)*(I190)</f>
        <v>-28</v>
      </c>
      <c r="F190">
        <f ca="1">ROUND(RAND()*$F$1+1.5,0)</f>
        <v>6</v>
      </c>
      <c r="G190">
        <f ca="1">ROUND(RAND()*$F$1+1.5,0)</f>
        <v>2</v>
      </c>
      <c r="H190">
        <f ca="1" t="shared" si="18"/>
        <v>5</v>
      </c>
      <c r="I190">
        <f ca="1" t="shared" si="18"/>
        <v>7</v>
      </c>
    </row>
    <row r="191" spans="1:9" ht="12.75">
      <c r="A191">
        <f t="shared" si="17"/>
        <v>2</v>
      </c>
      <c r="B191" s="9" t="str">
        <f>"(- "&amp;I191&amp;") · ("&amp;F191&amp;" + "&amp;G191&amp;") ="</f>
        <v>(- 7) · (7 + 7) =</v>
      </c>
      <c r="C191">
        <f>(F191+G191)*(-I191)</f>
        <v>-98</v>
      </c>
      <c r="F191">
        <f ca="1">ROUND(RAND()*$F$1+1.5,0)</f>
        <v>7</v>
      </c>
      <c r="G191">
        <f ca="1">ROUND(RAND()*$F$1+1.5,0)</f>
        <v>7</v>
      </c>
      <c r="H191">
        <f ca="1" t="shared" si="18"/>
        <v>7</v>
      </c>
      <c r="I191">
        <f ca="1" t="shared" si="18"/>
        <v>7</v>
      </c>
    </row>
    <row r="192" spans="1:9" ht="12.75">
      <c r="A192">
        <f t="shared" si="17"/>
        <v>7</v>
      </c>
      <c r="B192" s="9" t="str">
        <f>"(- "&amp;I192&amp;") · ("&amp;F192&amp;" - "&amp;G192&amp;") ="</f>
        <v>(- 7) · (7 - 3) =</v>
      </c>
      <c r="C192">
        <f>(F192-G192)*(-I192)</f>
        <v>-28</v>
      </c>
      <c r="F192">
        <f ca="1">ROUND(RAND()*$F$1+1.5,0)</f>
        <v>7</v>
      </c>
      <c r="G192">
        <f ca="1">ROUND(RAND()*$F$1+1.5,0)</f>
        <v>3</v>
      </c>
      <c r="H192">
        <f ca="1" t="shared" si="18"/>
        <v>6</v>
      </c>
      <c r="I192">
        <f ca="1" t="shared" si="18"/>
        <v>7</v>
      </c>
    </row>
    <row r="193" spans="1:9" ht="12.75">
      <c r="A193">
        <f t="shared" si="17"/>
        <v>12</v>
      </c>
      <c r="B193" s="9" t="str">
        <f>"(- "&amp;I193&amp;") · ("&amp;F193&amp;" + "&amp;G193&amp;") ="</f>
        <v>(- 4) · (4 + 6) =</v>
      </c>
      <c r="C193">
        <f>(F193+G193)*(-I193)</f>
        <v>-40</v>
      </c>
      <c r="F193">
        <f ca="1">ROUND(RAND()*$F$1+1.5,0)</f>
        <v>4</v>
      </c>
      <c r="G193">
        <f ca="1">ROUND(RAND()*$F$1+1.5,0)</f>
        <v>6</v>
      </c>
      <c r="H193">
        <f ca="1" t="shared" si="18"/>
        <v>7</v>
      </c>
      <c r="I193">
        <f ca="1" t="shared" si="18"/>
        <v>4</v>
      </c>
    </row>
    <row r="194" spans="1:9" ht="12.75">
      <c r="A194">
        <f t="shared" si="17"/>
        <v>17</v>
      </c>
      <c r="B194" s="9" t="str">
        <f>"(- "&amp;I194&amp;") · ("&amp;F194&amp;" - "&amp;G194&amp;") ="</f>
        <v>(- 3) · (5 - 4) =</v>
      </c>
      <c r="C194">
        <f>(F194-G194)*(-I194)</f>
        <v>-3</v>
      </c>
      <c r="F194">
        <f ca="1">ROUND(RAND()*$F$1+1.5,0)</f>
        <v>5</v>
      </c>
      <c r="G194">
        <f ca="1">ROUND(RAND()*$F$1+1.5,0)</f>
        <v>4</v>
      </c>
      <c r="H194">
        <f ca="1" t="shared" si="18"/>
        <v>2</v>
      </c>
      <c r="I194">
        <f ca="1" t="shared" si="18"/>
        <v>3</v>
      </c>
    </row>
    <row r="195" spans="1:9" ht="12.75">
      <c r="A195">
        <f t="shared" si="17"/>
        <v>22</v>
      </c>
      <c r="B195" s="9" t="str">
        <f>"-("&amp;F195&amp;" + "&amp;G195&amp;") · (- "&amp;I195&amp;") ="</f>
        <v>-(3 + 2) · (- 2) =</v>
      </c>
      <c r="C195">
        <f>-(F195+G195)*(-I195)</f>
        <v>10</v>
      </c>
      <c r="F195">
        <f ca="1">ROUND(RAND()*$F$1+1.5,0)</f>
        <v>3</v>
      </c>
      <c r="G195">
        <f ca="1">ROUND(RAND()*$F$1+1.5,0)</f>
        <v>2</v>
      </c>
      <c r="H195">
        <f ca="1" t="shared" si="18"/>
        <v>6</v>
      </c>
      <c r="I195">
        <f ca="1" t="shared" si="18"/>
        <v>2</v>
      </c>
    </row>
    <row r="196" spans="1:9" ht="12.75">
      <c r="A196">
        <f t="shared" si="17"/>
        <v>27</v>
      </c>
      <c r="B196" s="9" t="str">
        <f>"-("&amp;F196&amp;" - "&amp;G196&amp;") · (- "&amp;I196&amp;") ="</f>
        <v>-(3 - 4) · (- 3) =</v>
      </c>
      <c r="C196">
        <f>-(F196-G196)*(-I196)</f>
        <v>-3</v>
      </c>
      <c r="F196">
        <f ca="1">ROUND(RAND()*$F$1+1.5,0)</f>
        <v>3</v>
      </c>
      <c r="G196">
        <f ca="1">ROUND(RAND()*$F$1+1.5,0)</f>
        <v>4</v>
      </c>
      <c r="H196">
        <f ca="1" t="shared" si="18"/>
        <v>7</v>
      </c>
      <c r="I196">
        <f ca="1" t="shared" si="18"/>
        <v>3</v>
      </c>
    </row>
    <row r="197" spans="1:9" ht="12.75">
      <c r="A197">
        <f t="shared" si="17"/>
        <v>1</v>
      </c>
      <c r="B197" s="9" t="str">
        <f>"-("&amp;F197&amp;" + "&amp;G197&amp;") ·  "&amp;I197&amp;" ="</f>
        <v>-(2 + 4) ·  7 =</v>
      </c>
      <c r="C197">
        <f>-(F197+G197)*(I197)</f>
        <v>-42</v>
      </c>
      <c r="F197">
        <f ca="1">ROUND(RAND()*$F$1+1.5,0)</f>
        <v>2</v>
      </c>
      <c r="G197">
        <f ca="1">ROUND(RAND()*$F$1+1.5,0)</f>
        <v>4</v>
      </c>
      <c r="H197">
        <f ca="1" t="shared" si="18"/>
        <v>4</v>
      </c>
      <c r="I197">
        <f ca="1" t="shared" si="18"/>
        <v>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Gandalf</dc:creator>
  <cp:keywords/>
  <dc:description/>
  <cp:lastModifiedBy>Stemue</cp:lastModifiedBy>
  <cp:lastPrinted>2011-02-15T20:54:11Z</cp:lastPrinted>
  <dcterms:created xsi:type="dcterms:W3CDTF">2009-10-08T17:52:09Z</dcterms:created>
  <dcterms:modified xsi:type="dcterms:W3CDTF">2013-08-13T20:19:19Z</dcterms:modified>
  <cp:category/>
  <cp:version/>
  <cp:contentType/>
  <cp:contentStatus/>
</cp:coreProperties>
</file>