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0_ncr:8100000_{53DC7F00-61E4-4852-9AD4-4D08B6870695}" xr6:coauthVersionLast="34" xr6:coauthVersionMax="34" xr10:uidLastSave="{00000000-0000-0000-0000-000000000000}"/>
  <bookViews>
    <workbookView xWindow="32772" yWindow="32772" windowWidth="23040" windowHeight="9216" xr2:uid="{00000000-000D-0000-FFFF-FFFF00000000}"/>
  </bookViews>
  <sheets>
    <sheet name="Arbeitsblatt" sheetId="1" r:id="rId1"/>
    <sheet name="Daten1" sheetId="2" r:id="rId2"/>
  </sheets>
  <definedNames>
    <definedName name="_xlnm.Print_Area" localSheetId="0">Arbeitsblatt!$A$1:$I$59</definedName>
  </definedNames>
  <calcPr calcId="162913"/>
</workbook>
</file>

<file path=xl/calcChain.xml><?xml version="1.0" encoding="utf-8"?>
<calcChain xmlns="http://schemas.openxmlformats.org/spreadsheetml/2006/main">
  <c r="L31" i="2" l="1"/>
  <c r="J31" i="2"/>
  <c r="I31" i="2"/>
  <c r="H31" i="2"/>
  <c r="AA31" i="2" s="1"/>
  <c r="G31" i="2"/>
  <c r="K30" i="2"/>
  <c r="I30" i="2"/>
  <c r="H30" i="2"/>
  <c r="G30" i="2"/>
  <c r="L29" i="2"/>
  <c r="J29" i="2"/>
  <c r="I29" i="2"/>
  <c r="H29" i="2"/>
  <c r="P29" i="2" s="1"/>
  <c r="G29" i="2"/>
  <c r="L28" i="2"/>
  <c r="J28" i="2"/>
  <c r="I28" i="2"/>
  <c r="H28" i="2"/>
  <c r="V28" i="2" s="1"/>
  <c r="G28" i="2"/>
  <c r="K27" i="2"/>
  <c r="I27" i="2"/>
  <c r="H27" i="2"/>
  <c r="G27" i="2"/>
  <c r="Z26" i="2"/>
  <c r="L26" i="2"/>
  <c r="J26" i="2"/>
  <c r="I26" i="2"/>
  <c r="H26" i="2"/>
  <c r="P26" i="2" s="1"/>
  <c r="G26" i="2"/>
  <c r="L25" i="2"/>
  <c r="J25" i="2"/>
  <c r="I25" i="2"/>
  <c r="H25" i="2"/>
  <c r="G25" i="2"/>
  <c r="K24" i="2"/>
  <c r="I24" i="2"/>
  <c r="H24" i="2"/>
  <c r="G24" i="2"/>
  <c r="L23" i="2"/>
  <c r="J23" i="2"/>
  <c r="I23" i="2"/>
  <c r="H23" i="2"/>
  <c r="P23" i="2" s="1"/>
  <c r="G23" i="2"/>
  <c r="L22" i="2"/>
  <c r="J22" i="2"/>
  <c r="I22" i="2"/>
  <c r="H22" i="2"/>
  <c r="G22" i="2"/>
  <c r="K21" i="2"/>
  <c r="I21" i="2"/>
  <c r="H21" i="2"/>
  <c r="G21" i="2"/>
  <c r="L20" i="2"/>
  <c r="J20" i="2"/>
  <c r="I20" i="2"/>
  <c r="H20" i="2"/>
  <c r="P20" i="2" s="1"/>
  <c r="G20" i="2"/>
  <c r="Y20" i="2" s="1"/>
  <c r="L19" i="2"/>
  <c r="J19" i="2"/>
  <c r="I19" i="2"/>
  <c r="H19" i="2"/>
  <c r="G19" i="2"/>
  <c r="K18" i="2"/>
  <c r="I18" i="2"/>
  <c r="H18" i="2"/>
  <c r="G18" i="2"/>
  <c r="L17" i="2"/>
  <c r="J17" i="2"/>
  <c r="I17" i="2"/>
  <c r="H17" i="2"/>
  <c r="P17" i="2" s="1"/>
  <c r="G17" i="2"/>
  <c r="L16" i="2"/>
  <c r="J16" i="2"/>
  <c r="I16" i="2"/>
  <c r="H16" i="2"/>
  <c r="G16" i="2"/>
  <c r="K15" i="2"/>
  <c r="I15" i="2"/>
  <c r="H15" i="2"/>
  <c r="G15" i="2"/>
  <c r="L14" i="2"/>
  <c r="J14" i="2"/>
  <c r="I14" i="2"/>
  <c r="H14" i="2"/>
  <c r="P14" i="2" s="1"/>
  <c r="G14" i="2"/>
  <c r="Y14" i="2" s="1"/>
  <c r="L13" i="2"/>
  <c r="J13" i="2"/>
  <c r="I13" i="2"/>
  <c r="H13" i="2"/>
  <c r="G13" i="2"/>
  <c r="K12" i="2"/>
  <c r="I12" i="2"/>
  <c r="H12" i="2"/>
  <c r="G12" i="2"/>
  <c r="L11" i="2"/>
  <c r="J11" i="2"/>
  <c r="I11" i="2"/>
  <c r="H11" i="2"/>
  <c r="P11" i="2" s="1"/>
  <c r="G11" i="2"/>
  <c r="L10" i="2"/>
  <c r="J10" i="2"/>
  <c r="I10" i="2"/>
  <c r="H10" i="2"/>
  <c r="G10" i="2"/>
  <c r="K9" i="2"/>
  <c r="I9" i="2"/>
  <c r="H9" i="2"/>
  <c r="G9" i="2"/>
  <c r="L8" i="2"/>
  <c r="J8" i="2"/>
  <c r="I8" i="2"/>
  <c r="H8" i="2"/>
  <c r="P8" i="2" s="1"/>
  <c r="G8" i="2"/>
  <c r="Y8" i="2" s="1"/>
  <c r="L7" i="2"/>
  <c r="J7" i="2"/>
  <c r="I7" i="2"/>
  <c r="H7" i="2"/>
  <c r="G7" i="2"/>
  <c r="K6" i="2"/>
  <c r="I6" i="2"/>
  <c r="H6" i="2"/>
  <c r="G6" i="2"/>
  <c r="L5" i="2"/>
  <c r="J5" i="2"/>
  <c r="I5" i="2"/>
  <c r="H5" i="2"/>
  <c r="P5" i="2" s="1"/>
  <c r="G5" i="2"/>
  <c r="Z18" i="2" l="1"/>
  <c r="L27" i="2"/>
  <c r="Z30" i="2"/>
  <c r="M25" i="2"/>
  <c r="F25" i="2" s="1"/>
  <c r="K29" i="2"/>
  <c r="T29" i="2" s="1"/>
  <c r="L30" i="2"/>
  <c r="M31" i="2"/>
  <c r="F31" i="2" s="1"/>
  <c r="D29" i="2"/>
  <c r="X29" i="2"/>
  <c r="F30" i="2"/>
  <c r="Z31" i="2"/>
  <c r="J21" i="2"/>
  <c r="AA22" i="2"/>
  <c r="M26" i="2"/>
  <c r="F26" i="2" s="1"/>
  <c r="Z27" i="2"/>
  <c r="E29" i="2"/>
  <c r="M29" i="2"/>
  <c r="F29" i="2" s="1"/>
  <c r="Y29" i="2"/>
  <c r="K31" i="2"/>
  <c r="P31" i="2" s="1"/>
  <c r="U31" i="2"/>
  <c r="M16" i="2"/>
  <c r="V29" i="2"/>
  <c r="Z29" i="2"/>
  <c r="M30" i="2"/>
  <c r="X30" i="2"/>
  <c r="R31" i="2"/>
  <c r="V31" i="2"/>
  <c r="W26" i="2"/>
  <c r="M27" i="2"/>
  <c r="S27" i="2" s="1"/>
  <c r="AA28" i="2"/>
  <c r="O29" i="2"/>
  <c r="W29" i="2"/>
  <c r="AA29" i="2"/>
  <c r="J30" i="2"/>
  <c r="N30" i="2" s="1"/>
  <c r="S31" i="2"/>
  <c r="F27" i="2"/>
  <c r="O27" i="2"/>
  <c r="T27" i="2" s="1"/>
  <c r="M22" i="2"/>
  <c r="Z24" i="2"/>
  <c r="Z25" i="2"/>
  <c r="Y26" i="2"/>
  <c r="K28" i="2"/>
  <c r="U28" i="2"/>
  <c r="Z15" i="2"/>
  <c r="K23" i="2"/>
  <c r="X23" i="2" s="1"/>
  <c r="J24" i="2"/>
  <c r="AA25" i="2"/>
  <c r="X27" i="2"/>
  <c r="D28" i="2"/>
  <c r="K26" i="2"/>
  <c r="V26" i="2" s="1"/>
  <c r="O26" i="2"/>
  <c r="AA26" i="2"/>
  <c r="J27" i="2"/>
  <c r="R27" i="2" s="1"/>
  <c r="M28" i="2"/>
  <c r="P28" i="2" s="1"/>
  <c r="D24" i="2"/>
  <c r="E23" i="2"/>
  <c r="M23" i="2"/>
  <c r="F23" i="2" s="1"/>
  <c r="Y23" i="2"/>
  <c r="L24" i="2"/>
  <c r="F24" i="2" s="1"/>
  <c r="K25" i="2"/>
  <c r="P25" i="2" s="1"/>
  <c r="U25" i="2"/>
  <c r="K16" i="2"/>
  <c r="E16" i="2" s="1"/>
  <c r="AA19" i="2"/>
  <c r="W20" i="2"/>
  <c r="V23" i="2"/>
  <c r="Z23" i="2"/>
  <c r="M24" i="2"/>
  <c r="R25" i="2"/>
  <c r="V25" i="2"/>
  <c r="O23" i="2"/>
  <c r="W23" i="2"/>
  <c r="AA23" i="2"/>
  <c r="S25" i="2"/>
  <c r="AA16" i="2"/>
  <c r="M20" i="2"/>
  <c r="F20" i="2" s="1"/>
  <c r="Z21" i="2"/>
  <c r="K22" i="2"/>
  <c r="E22" i="2" s="1"/>
  <c r="F22" i="2"/>
  <c r="D21" i="2"/>
  <c r="Z22" i="2"/>
  <c r="K17" i="2"/>
  <c r="J18" i="2"/>
  <c r="D18" i="2" s="1"/>
  <c r="Z20" i="2"/>
  <c r="M21" i="2"/>
  <c r="R22" i="2"/>
  <c r="V22" i="2"/>
  <c r="L21" i="2"/>
  <c r="F21" i="2" s="1"/>
  <c r="U22" i="2"/>
  <c r="M14" i="2"/>
  <c r="F14" i="2" s="1"/>
  <c r="M19" i="2"/>
  <c r="F19" i="2" s="1"/>
  <c r="K20" i="2"/>
  <c r="V20" i="2" s="1"/>
  <c r="O20" i="2"/>
  <c r="AA20" i="2"/>
  <c r="S22" i="2"/>
  <c r="Z12" i="2"/>
  <c r="D17" i="2"/>
  <c r="X17" i="2"/>
  <c r="J15" i="2"/>
  <c r="D15" i="2" s="1"/>
  <c r="E17" i="2"/>
  <c r="M17" i="2"/>
  <c r="F17" i="2" s="1"/>
  <c r="T17" i="2"/>
  <c r="Y17" i="2"/>
  <c r="L18" i="2"/>
  <c r="N18" i="2" s="1"/>
  <c r="K19" i="2"/>
  <c r="U19" i="2"/>
  <c r="AA13" i="2"/>
  <c r="V17" i="2"/>
  <c r="Z17" i="2"/>
  <c r="M18" i="2"/>
  <c r="V19" i="2"/>
  <c r="O17" i="2"/>
  <c r="W17" i="2"/>
  <c r="AA17" i="2"/>
  <c r="F16" i="2"/>
  <c r="C16" i="2"/>
  <c r="Z16" i="2"/>
  <c r="P16" i="2"/>
  <c r="U16" i="2"/>
  <c r="L15" i="2"/>
  <c r="K11" i="2"/>
  <c r="D11" i="2" s="1"/>
  <c r="J12" i="2"/>
  <c r="D12" i="2" s="1"/>
  <c r="Z14" i="2"/>
  <c r="M15" i="2"/>
  <c r="D16" i="2"/>
  <c r="R16" i="2"/>
  <c r="V16" i="2"/>
  <c r="M13" i="2"/>
  <c r="F13" i="2" s="1"/>
  <c r="K14" i="2"/>
  <c r="O14" i="2"/>
  <c r="W14" i="2"/>
  <c r="AA14" i="2"/>
  <c r="S16" i="2"/>
  <c r="J9" i="2"/>
  <c r="D9" i="2" s="1"/>
  <c r="AA10" i="2"/>
  <c r="N16" i="2"/>
  <c r="M11" i="2"/>
  <c r="F11" i="2" s="1"/>
  <c r="Y11" i="2"/>
  <c r="L12" i="2"/>
  <c r="K13" i="2"/>
  <c r="U13" i="2"/>
  <c r="J6" i="2"/>
  <c r="D6" i="2" s="1"/>
  <c r="AA7" i="2"/>
  <c r="W8" i="2"/>
  <c r="M10" i="2"/>
  <c r="Z11" i="2"/>
  <c r="M12" i="2"/>
  <c r="V13" i="2"/>
  <c r="O11" i="2"/>
  <c r="W11" i="2"/>
  <c r="AA11" i="2"/>
  <c r="K8" i="2"/>
  <c r="T8" i="2" s="1"/>
  <c r="Z9" i="2"/>
  <c r="K10" i="2"/>
  <c r="E10" i="2" s="1"/>
  <c r="D8" i="2"/>
  <c r="F10" i="2"/>
  <c r="M8" i="2"/>
  <c r="C8" i="2" s="1"/>
  <c r="U10" i="2"/>
  <c r="M7" i="2"/>
  <c r="F7" i="2" s="1"/>
  <c r="Z8" i="2"/>
  <c r="M9" i="2"/>
  <c r="V10" i="2"/>
  <c r="L9" i="2"/>
  <c r="F9" i="2" s="1"/>
  <c r="Y5" i="2"/>
  <c r="O8" i="2"/>
  <c r="AA8" i="2"/>
  <c r="K5" i="2"/>
  <c r="D5" i="2" s="1"/>
  <c r="Z6" i="2"/>
  <c r="K7" i="2"/>
  <c r="E7" i="2" s="1"/>
  <c r="M5" i="2"/>
  <c r="F5" i="2" s="1"/>
  <c r="L6" i="2"/>
  <c r="C6" i="2" s="1"/>
  <c r="U7" i="2"/>
  <c r="Z5" i="2"/>
  <c r="M6" i="2"/>
  <c r="X6" i="2"/>
  <c r="V7" i="2"/>
  <c r="O5" i="2"/>
  <c r="W5" i="2"/>
  <c r="AA5" i="2"/>
  <c r="X8" i="2" l="1"/>
  <c r="P10" i="2"/>
  <c r="T23" i="2"/>
  <c r="D23" i="2"/>
  <c r="N31" i="2"/>
  <c r="T31" i="2"/>
  <c r="C15" i="2"/>
  <c r="Q27" i="2"/>
  <c r="S30" i="2"/>
  <c r="O30" i="2"/>
  <c r="T30" i="2" s="1"/>
  <c r="R30" i="2"/>
  <c r="Q30" i="2"/>
  <c r="P30" i="2"/>
  <c r="N22" i="2"/>
  <c r="D22" i="2"/>
  <c r="T22" i="2"/>
  <c r="N29" i="2"/>
  <c r="P22" i="2"/>
  <c r="C22" i="2"/>
  <c r="D30" i="2"/>
  <c r="C30" i="2"/>
  <c r="E31" i="2"/>
  <c r="D31" i="2"/>
  <c r="C31" i="2"/>
  <c r="C29" i="2"/>
  <c r="C12" i="2"/>
  <c r="N10" i="2"/>
  <c r="S10" i="2"/>
  <c r="N8" i="2"/>
  <c r="Z10" i="2"/>
  <c r="P27" i="2"/>
  <c r="C10" i="2"/>
  <c r="X15" i="2"/>
  <c r="E28" i="2"/>
  <c r="C28" i="2"/>
  <c r="N28" i="2"/>
  <c r="F28" i="2"/>
  <c r="Z28" i="2"/>
  <c r="S28" i="2"/>
  <c r="X26" i="2"/>
  <c r="D26" i="2"/>
  <c r="C26" i="2"/>
  <c r="N26" i="2"/>
  <c r="E26" i="2"/>
  <c r="T10" i="2"/>
  <c r="N27" i="2"/>
  <c r="D27" i="2"/>
  <c r="C27" i="2"/>
  <c r="T26" i="2"/>
  <c r="T28" i="2"/>
  <c r="R28" i="2"/>
  <c r="R10" i="2"/>
  <c r="X18" i="2"/>
  <c r="N25" i="2"/>
  <c r="X24" i="2"/>
  <c r="N24" i="2"/>
  <c r="C23" i="2"/>
  <c r="C7" i="2"/>
  <c r="D10" i="2"/>
  <c r="F8" i="2"/>
  <c r="N13" i="2"/>
  <c r="S13" i="2"/>
  <c r="Z13" i="2"/>
  <c r="T16" i="2"/>
  <c r="S24" i="2"/>
  <c r="O24" i="2"/>
  <c r="T24" i="2" s="1"/>
  <c r="R24" i="2"/>
  <c r="Q24" i="2"/>
  <c r="P24" i="2"/>
  <c r="N23" i="2"/>
  <c r="E25" i="2"/>
  <c r="D25" i="2"/>
  <c r="C25" i="2"/>
  <c r="C24" i="2"/>
  <c r="T25" i="2"/>
  <c r="S21" i="2"/>
  <c r="O21" i="2"/>
  <c r="T21" i="2" s="1"/>
  <c r="R21" i="2"/>
  <c r="Q21" i="2"/>
  <c r="P21" i="2"/>
  <c r="R13" i="2"/>
  <c r="V11" i="2"/>
  <c r="X11" i="2"/>
  <c r="N19" i="2"/>
  <c r="X12" i="2"/>
  <c r="T11" i="2"/>
  <c r="S19" i="2"/>
  <c r="P19" i="2"/>
  <c r="Z19" i="2"/>
  <c r="C21" i="2"/>
  <c r="P13" i="2"/>
  <c r="E11" i="2"/>
  <c r="R19" i="2"/>
  <c r="X20" i="2"/>
  <c r="D20" i="2"/>
  <c r="E20" i="2"/>
  <c r="C20" i="2"/>
  <c r="T20" i="2"/>
  <c r="X21" i="2"/>
  <c r="N20" i="2"/>
  <c r="N21" i="2"/>
  <c r="F18" i="2"/>
  <c r="C18" i="2"/>
  <c r="S18" i="2"/>
  <c r="O18" i="2"/>
  <c r="T18" i="2" s="1"/>
  <c r="R18" i="2"/>
  <c r="Q18" i="2"/>
  <c r="P18" i="2"/>
  <c r="C17" i="2"/>
  <c r="E19" i="2"/>
  <c r="D19" i="2"/>
  <c r="C19" i="2"/>
  <c r="T19" i="2"/>
  <c r="N17" i="2"/>
  <c r="D14" i="2"/>
  <c r="C14" i="2"/>
  <c r="E14" i="2"/>
  <c r="T14" i="2"/>
  <c r="V14" i="2"/>
  <c r="F15" i="2"/>
  <c r="N11" i="2"/>
  <c r="N14" i="2"/>
  <c r="N15" i="2"/>
  <c r="S15" i="2"/>
  <c r="O15" i="2"/>
  <c r="T15" i="2" s="1"/>
  <c r="P15" i="2"/>
  <c r="R15" i="2"/>
  <c r="Q15" i="2"/>
  <c r="X14" i="2"/>
  <c r="F12" i="2"/>
  <c r="C9" i="2"/>
  <c r="E13" i="2"/>
  <c r="D13" i="2"/>
  <c r="C13" i="2"/>
  <c r="E8" i="2"/>
  <c r="S12" i="2"/>
  <c r="O12" i="2"/>
  <c r="T12" i="2" s="1"/>
  <c r="R12" i="2"/>
  <c r="Q12" i="2"/>
  <c r="P12" i="2"/>
  <c r="V8" i="2"/>
  <c r="N12" i="2"/>
  <c r="C11" i="2"/>
  <c r="T13" i="2"/>
  <c r="E5" i="2"/>
  <c r="N7" i="2"/>
  <c r="R7" i="2"/>
  <c r="T5" i="2"/>
  <c r="T7" i="2"/>
  <c r="S9" i="2"/>
  <c r="O9" i="2"/>
  <c r="T9" i="2" s="1"/>
  <c r="R9" i="2"/>
  <c r="Q9" i="2"/>
  <c r="P9" i="2"/>
  <c r="X5" i="2"/>
  <c r="X9" i="2"/>
  <c r="S7" i="2"/>
  <c r="P7" i="2"/>
  <c r="D7" i="2"/>
  <c r="V5" i="2"/>
  <c r="Z7" i="2"/>
  <c r="N9" i="2"/>
  <c r="N5" i="2"/>
  <c r="F6" i="2"/>
  <c r="N6" i="2"/>
  <c r="S6" i="2"/>
  <c r="O6" i="2"/>
  <c r="T6" i="2" s="1"/>
  <c r="P6" i="2"/>
  <c r="R6" i="2"/>
  <c r="Q6" i="2"/>
  <c r="C5" i="2"/>
  <c r="F51" i="1" l="1"/>
  <c r="F42" i="1"/>
  <c r="F33" i="1"/>
  <c r="F24" i="1"/>
  <c r="F15" i="1"/>
  <c r="F16" i="1" s="1"/>
  <c r="F52" i="1" l="1"/>
  <c r="A51" i="1"/>
  <c r="G51" i="1" s="1"/>
  <c r="F43" i="1"/>
  <c r="A42" i="1"/>
  <c r="G42" i="1" s="1"/>
  <c r="F34" i="1"/>
  <c r="A33" i="1"/>
  <c r="G33" i="1" s="1"/>
  <c r="F25" i="1"/>
  <c r="A24" i="1"/>
  <c r="G24" i="1" s="1"/>
  <c r="A15" i="1"/>
  <c r="G15" i="1" s="1"/>
  <c r="F17" i="1"/>
  <c r="G3" i="2"/>
  <c r="H3" i="2"/>
  <c r="I3" i="2"/>
  <c r="K3" i="2"/>
  <c r="G4" i="2"/>
  <c r="H4" i="2"/>
  <c r="V4" i="2" s="1"/>
  <c r="I4" i="2"/>
  <c r="J4" i="2"/>
  <c r="L4" i="2"/>
  <c r="G32" i="2"/>
  <c r="H32" i="2"/>
  <c r="V32" i="2" s="1"/>
  <c r="I32" i="2"/>
  <c r="J32" i="2"/>
  <c r="L32" i="2"/>
  <c r="L2" i="2"/>
  <c r="J2" i="2"/>
  <c r="I2" i="2"/>
  <c r="Z2" i="2" s="1"/>
  <c r="H2" i="2"/>
  <c r="G2" i="2"/>
  <c r="Z3" i="2" l="1"/>
  <c r="F53" i="1"/>
  <c r="F44" i="1"/>
  <c r="F35" i="1"/>
  <c r="F26" i="1"/>
  <c r="F18" i="1"/>
  <c r="AA2" i="2"/>
  <c r="W2" i="2"/>
  <c r="Y2" i="2"/>
  <c r="P2" i="2"/>
  <c r="O2" i="2"/>
  <c r="L3" i="2"/>
  <c r="X3" i="2" s="1"/>
  <c r="AA32" i="2"/>
  <c r="J3" i="2"/>
  <c r="K32" i="2"/>
  <c r="E32" i="2" s="1"/>
  <c r="K4" i="2"/>
  <c r="E4" i="2" s="1"/>
  <c r="M3" i="2"/>
  <c r="O3" i="2" s="1"/>
  <c r="T3" i="2" s="1"/>
  <c r="U32" i="2"/>
  <c r="M32" i="2"/>
  <c r="S32" i="2" s="1"/>
  <c r="M4" i="2"/>
  <c r="AA4" i="2"/>
  <c r="U4" i="2"/>
  <c r="M2" i="2"/>
  <c r="F2" i="2" s="1"/>
  <c r="K2" i="2"/>
  <c r="E2" i="2" s="1"/>
  <c r="F7" i="1"/>
  <c r="F8" i="1" s="1"/>
  <c r="F9" i="1" s="1"/>
  <c r="F10" i="1" s="1"/>
  <c r="F11" i="1" s="1"/>
  <c r="F12" i="1" s="1"/>
  <c r="A6" i="1"/>
  <c r="G6" i="1" s="1"/>
  <c r="F3" i="2" l="1"/>
  <c r="F54" i="1"/>
  <c r="F45" i="1"/>
  <c r="F36" i="1"/>
  <c r="F27" i="1"/>
  <c r="F19" i="1"/>
  <c r="N2" i="2"/>
  <c r="X2" i="2"/>
  <c r="V2" i="2"/>
  <c r="T2" i="2"/>
  <c r="N3" i="2"/>
  <c r="D2" i="2"/>
  <c r="C3" i="2"/>
  <c r="D32" i="2"/>
  <c r="T4" i="2"/>
  <c r="D4" i="2"/>
  <c r="D3" i="2"/>
  <c r="Q3" i="2"/>
  <c r="P3" i="2"/>
  <c r="R3" i="2"/>
  <c r="S3" i="2"/>
  <c r="F32" i="2"/>
  <c r="R32" i="2"/>
  <c r="T32" i="2"/>
  <c r="N32" i="2"/>
  <c r="P32" i="2"/>
  <c r="R4" i="2"/>
  <c r="S4" i="2"/>
  <c r="Z4" i="2"/>
  <c r="C4" i="2"/>
  <c r="F4" i="2"/>
  <c r="C32" i="2"/>
  <c r="N4" i="2"/>
  <c r="P4" i="2"/>
  <c r="Z32" i="2"/>
  <c r="C2" i="2"/>
  <c r="B31" i="2" l="1"/>
  <c r="B29" i="2"/>
  <c r="B30" i="2"/>
  <c r="B26" i="2"/>
  <c r="B27" i="2"/>
  <c r="B28" i="2"/>
  <c r="B24" i="2"/>
  <c r="B25" i="2"/>
  <c r="B23" i="2"/>
  <c r="B22" i="2"/>
  <c r="B20" i="2"/>
  <c r="B21" i="2"/>
  <c r="B17" i="2"/>
  <c r="B19" i="2"/>
  <c r="B18" i="2"/>
  <c r="B15" i="2"/>
  <c r="B16" i="2"/>
  <c r="B14" i="2"/>
  <c r="B12" i="2"/>
  <c r="B11" i="2"/>
  <c r="B13" i="2"/>
  <c r="B8" i="2"/>
  <c r="B10" i="2"/>
  <c r="B9" i="2"/>
  <c r="B6" i="2"/>
  <c r="B7" i="2"/>
  <c r="B5" i="2"/>
  <c r="F55" i="1"/>
  <c r="F46" i="1"/>
  <c r="F37" i="1"/>
  <c r="F28" i="1"/>
  <c r="B2" i="2"/>
  <c r="F20" i="1"/>
  <c r="B3" i="2"/>
  <c r="B32" i="2"/>
  <c r="B4" i="2"/>
  <c r="H54" i="1" l="1"/>
  <c r="I45" i="1"/>
  <c r="I51" i="1"/>
  <c r="C51" i="1"/>
  <c r="H51" i="1"/>
  <c r="H52" i="1"/>
  <c r="C52" i="1"/>
  <c r="I52" i="1"/>
  <c r="I53" i="1"/>
  <c r="H53" i="1"/>
  <c r="I54" i="1"/>
  <c r="F56" i="1"/>
  <c r="H55" i="1"/>
  <c r="I55" i="1"/>
  <c r="H45" i="1"/>
  <c r="H36" i="1"/>
  <c r="C42" i="1"/>
  <c r="I42" i="1"/>
  <c r="H42" i="1"/>
  <c r="C43" i="1"/>
  <c r="H43" i="1"/>
  <c r="I43" i="1"/>
  <c r="I44" i="1"/>
  <c r="H44" i="1"/>
  <c r="F47" i="1"/>
  <c r="I46" i="1"/>
  <c r="H46" i="1"/>
  <c r="C33" i="1"/>
  <c r="I33" i="1"/>
  <c r="H33" i="1"/>
  <c r="C34" i="1"/>
  <c r="I34" i="1"/>
  <c r="H34" i="1"/>
  <c r="I35" i="1"/>
  <c r="H35" i="1"/>
  <c r="I36" i="1"/>
  <c r="F38" i="1"/>
  <c r="I37" i="1"/>
  <c r="H37" i="1"/>
  <c r="I24" i="1"/>
  <c r="C24" i="1"/>
  <c r="H24" i="1"/>
  <c r="C25" i="1"/>
  <c r="H25" i="1"/>
  <c r="I25" i="1"/>
  <c r="I26" i="1"/>
  <c r="H26" i="1"/>
  <c r="H28" i="1"/>
  <c r="F29" i="1"/>
  <c r="I28" i="1"/>
  <c r="I27" i="1"/>
  <c r="H27" i="1"/>
  <c r="I7" i="1"/>
  <c r="I6" i="1"/>
  <c r="I8" i="1"/>
  <c r="I11" i="1"/>
  <c r="H13" i="1"/>
  <c r="H12" i="1"/>
  <c r="H11" i="1"/>
  <c r="I10" i="1"/>
  <c r="H18" i="1"/>
  <c r="H15" i="1"/>
  <c r="I19" i="1"/>
  <c r="I16" i="1"/>
  <c r="I17" i="1"/>
  <c r="H17" i="1"/>
  <c r="C16" i="1"/>
  <c r="I15" i="1"/>
  <c r="H16" i="1"/>
  <c r="I18" i="1"/>
  <c r="H19" i="1"/>
  <c r="C15" i="1"/>
  <c r="H20" i="1"/>
  <c r="H21" i="1"/>
  <c r="I20" i="1"/>
  <c r="F21" i="1"/>
  <c r="H22" i="1" s="1"/>
  <c r="H56" i="1" l="1"/>
  <c r="H57" i="1"/>
  <c r="F57" i="1"/>
  <c r="H58" i="1" s="1"/>
  <c r="I56" i="1"/>
  <c r="H47" i="1"/>
  <c r="H48" i="1"/>
  <c r="F48" i="1"/>
  <c r="H49" i="1" s="1"/>
  <c r="I47" i="1"/>
  <c r="H38" i="1"/>
  <c r="H39" i="1"/>
  <c r="F39" i="1"/>
  <c r="H40" i="1" s="1"/>
  <c r="I38" i="1"/>
  <c r="H29" i="1"/>
  <c r="H30" i="1"/>
  <c r="F30" i="1"/>
  <c r="H31" i="1" s="1"/>
  <c r="I29" i="1"/>
  <c r="I9" i="1"/>
  <c r="H10" i="1"/>
  <c r="H9" i="1"/>
  <c r="H8" i="1"/>
  <c r="H7" i="1"/>
  <c r="H6" i="1"/>
  <c r="C7" i="1"/>
  <c r="C6" i="1"/>
</calcChain>
</file>

<file path=xl/sharedStrings.xml><?xml version="1.0" encoding="utf-8"?>
<sst xmlns="http://schemas.openxmlformats.org/spreadsheetml/2006/main" count="74" uniqueCount="14">
  <si>
    <t>Lösung:</t>
  </si>
  <si>
    <t>Für neue Zufallswerte</t>
  </si>
  <si>
    <t>F9 drücken</t>
  </si>
  <si>
    <t>x</t>
  </si>
  <si>
    <t>y</t>
  </si>
  <si>
    <t>m1</t>
  </si>
  <si>
    <t>m2</t>
  </si>
  <si>
    <t>Lineare Gleichungssysteme lösen</t>
  </si>
  <si>
    <t>| T</t>
  </si>
  <si>
    <t>Einsetzen in 1. Gleichung</t>
  </si>
  <si>
    <t>Einsetzen in 2. Gleichung</t>
  </si>
  <si>
    <t>www.schlauistwow.de</t>
  </si>
  <si>
    <t>Löse das Gleichungssystem</t>
  </si>
  <si>
    <t xml:space="preserve">Aufgabe 1: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</si>
</sst>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3" borderId="2" xfId="0" applyFill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5" fillId="0" borderId="0" xfId="0" applyFont="1"/>
    <xf numFmtId="0" fontId="2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1" fillId="0" borderId="0" xfId="0" applyFont="1" applyFill="1"/>
    <xf numFmtId="0" fontId="1" fillId="0" borderId="0" xfId="0" applyFont="1" applyFill="1" applyAlignment="1">
      <alignment horizontal="left" indent="5"/>
    </xf>
    <xf numFmtId="0" fontId="0" fillId="4" borderId="2" xfId="0" applyFill="1" applyBorder="1"/>
    <xf numFmtId="0" fontId="0" fillId="4" borderId="0" xfId="0" applyFill="1"/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showWhiteSpace="0" zoomScaleNormal="100" workbookViewId="0">
      <selection activeCell="L1" sqref="L1"/>
    </sheetView>
  </sheetViews>
  <sheetFormatPr baseColWidth="10" defaultRowHeight="13.2" x14ac:dyDescent="0.25"/>
  <cols>
    <col min="1" max="1" width="3.88671875" customWidth="1"/>
    <col min="2" max="2" width="9.109375" customWidth="1"/>
    <col min="3" max="3" width="15" customWidth="1"/>
    <col min="5" max="5" width="6.5546875" customWidth="1"/>
    <col min="6" max="6" width="3" customWidth="1"/>
    <col min="7" max="7" width="3.5546875" customWidth="1"/>
    <col min="8" max="8" width="25.77734375" customWidth="1"/>
    <col min="9" max="9" width="8.33203125" customWidth="1"/>
  </cols>
  <sheetData>
    <row r="1" spans="1:12" x14ac:dyDescent="0.25">
      <c r="A1" s="1" t="s">
        <v>7</v>
      </c>
      <c r="E1" s="8"/>
      <c r="F1" s="8"/>
    </row>
    <row r="2" spans="1:12" x14ac:dyDescent="0.25">
      <c r="E2" s="8"/>
      <c r="F2" s="8"/>
    </row>
    <row r="3" spans="1:12" x14ac:dyDescent="0.25">
      <c r="A3" s="1" t="s">
        <v>13</v>
      </c>
      <c r="E3" s="8"/>
      <c r="F3" s="7"/>
    </row>
    <row r="4" spans="1:12" x14ac:dyDescent="0.25">
      <c r="A4" s="3" t="s">
        <v>12</v>
      </c>
      <c r="E4" s="8"/>
      <c r="F4" s="7"/>
      <c r="G4" s="1" t="s">
        <v>0</v>
      </c>
    </row>
    <row r="5" spans="1:12" ht="4.2" customHeight="1" x14ac:dyDescent="0.25">
      <c r="E5" s="2"/>
      <c r="F5" s="7"/>
      <c r="H5" s="5"/>
    </row>
    <row r="6" spans="1:12" x14ac:dyDescent="0.25">
      <c r="A6" t="str">
        <f>F6&amp;")"</f>
        <v>1)</v>
      </c>
      <c r="C6" s="6" t="str">
        <f ca="1">VLOOKUP(F6,Daten1!$B$2:$AA$32,3,FALSE)</f>
        <v>-20x -4y = 80</v>
      </c>
      <c r="E6" s="2"/>
      <c r="F6" s="7">
        <v>1</v>
      </c>
      <c r="G6" t="str">
        <f>A6</f>
        <v>1)</v>
      </c>
      <c r="H6" s="5" t="str">
        <f ca="1">VLOOKUP($F6,Daten1!$B$2:$AA$32,13,FALSE)</f>
        <v>I + II:      -12x = 60</v>
      </c>
      <c r="I6" t="str">
        <f ca="1">IF(VLOOKUP($F6,Daten1!$B$2:$AA$32,14,FALSE)=0,"",VLOOKUP($F6,Daten1!$B$2:$AA$32,14,FALSE))</f>
        <v>| : (-12)</v>
      </c>
    </row>
    <row r="7" spans="1:12" x14ac:dyDescent="0.25">
      <c r="C7" s="6" t="str">
        <f ca="1">VLOOKUP(F7,Daten1!$B$2:$AA$32,5,FALSE)</f>
        <v>8x + 4y = -20</v>
      </c>
      <c r="E7" s="2"/>
      <c r="F7" s="7">
        <f t="shared" ref="F7:F12" si="0">F6</f>
        <v>1</v>
      </c>
      <c r="H7" s="5" t="str">
        <f ca="1">VLOOKUP($F7,Daten1!$B$2:$AA$32,15,FALSE)</f>
        <v>x = -5</v>
      </c>
      <c r="I7" t="str">
        <f ca="1">IF(VLOOKUP($F7,Daten1!$B$2:$AA$32,16,FALSE)=0,"",VLOOKUP($F7,Daten1!$B$2:$AA$32,16,FALSE))</f>
        <v/>
      </c>
      <c r="K7" s="10" t="s">
        <v>1</v>
      </c>
      <c r="L7" s="10"/>
    </row>
    <row r="8" spans="1:12" x14ac:dyDescent="0.25">
      <c r="E8" s="2"/>
      <c r="F8" s="7">
        <f t="shared" si="0"/>
        <v>1</v>
      </c>
      <c r="H8" s="5" t="str">
        <f ca="1">VLOOKUP($F8,Daten1!$B$2:$AA$32,17,FALSE)</f>
        <v>Einsetzen in 1. Gleichung</v>
      </c>
      <c r="I8" t="str">
        <f ca="1">IF(VLOOKUP($F8,Daten1!$B$2:$AA$32,18,FALSE)=0,"",VLOOKUP($F8,Daten1!$B$2:$AA$32,18,FALSE))</f>
        <v/>
      </c>
      <c r="K8" s="10" t="s">
        <v>2</v>
      </c>
      <c r="L8" s="10"/>
    </row>
    <row r="9" spans="1:12" x14ac:dyDescent="0.25">
      <c r="E9" s="2"/>
      <c r="F9" s="7">
        <f t="shared" si="0"/>
        <v>1</v>
      </c>
      <c r="H9" s="5" t="str">
        <f ca="1">VLOOKUP($F9,Daten1!$B$2:$AA$32,19,FALSE)</f>
        <v>-20 · (-5) -4y = 80</v>
      </c>
      <c r="I9" s="18" t="str">
        <f ca="1">IF(VLOOKUP($F9,Daten1!$B$2:$AA$32,20,FALSE)=0,"",VLOOKUP($F9,Daten1!$B$2:$AA$32,20,FALSE))</f>
        <v>| T</v>
      </c>
    </row>
    <row r="10" spans="1:12" x14ac:dyDescent="0.25">
      <c r="E10" s="2"/>
      <c r="F10" s="7">
        <f t="shared" si="0"/>
        <v>1</v>
      </c>
      <c r="H10" s="5" t="str">
        <f ca="1">VLOOKUP($F10,Daten1!$B$2:$AA$32,21,FALSE)</f>
        <v>100 -4y = 80</v>
      </c>
      <c r="I10" s="18" t="str">
        <f ca="1">IF(VLOOKUP($F10,Daten1!$B$2:$AA$32,22,FALSE)=0,"",VLOOKUP($F10,Daten1!$B$2:$AA$32,22,FALSE))</f>
        <v>| -100</v>
      </c>
    </row>
    <row r="11" spans="1:12" x14ac:dyDescent="0.25">
      <c r="E11" s="2"/>
      <c r="F11" s="7">
        <f t="shared" si="0"/>
        <v>1</v>
      </c>
      <c r="H11" s="5" t="str">
        <f ca="1">VLOOKUP($F11,Daten1!$B$2:$AA$32,23,FALSE)</f>
        <v>-4y = -20</v>
      </c>
      <c r="I11" s="18" t="str">
        <f ca="1">IF(VLOOKUP($F11,Daten1!$B$2:$AA$32,24,FALSE)=0,"",VLOOKUP($F11,Daten1!$B$2:$AA$32,24,FALSE))</f>
        <v>| : (-4)</v>
      </c>
    </row>
    <row r="12" spans="1:12" x14ac:dyDescent="0.25">
      <c r="E12" s="2"/>
      <c r="F12" s="7">
        <f t="shared" si="0"/>
        <v>1</v>
      </c>
      <c r="H12" s="5" t="str">
        <f ca="1">IF(VLOOKUP($F11,Daten1!$B$2:$AA$32,25,FALSE)=0,"",VLOOKUP($F11,Daten1!$B$2:$AA$32,25,FALSE))</f>
        <v>y = 5</v>
      </c>
    </row>
    <row r="13" spans="1:12" x14ac:dyDescent="0.25">
      <c r="E13" s="2"/>
      <c r="F13" s="7"/>
      <c r="H13" s="5" t="str">
        <f ca="1">IF(VLOOKUP($F12,Daten1!$B$2:$AA$32,26,FALSE)=0,"",VLOOKUP($F12,Daten1!$B$2:$AA$32,26,FALSE))</f>
        <v>L = { (-5|5) }</v>
      </c>
    </row>
    <row r="14" spans="1:12" ht="4.2" customHeight="1" x14ac:dyDescent="0.25">
      <c r="E14" s="2"/>
      <c r="F14" s="7"/>
      <c r="H14" s="5"/>
    </row>
    <row r="15" spans="1:12" x14ac:dyDescent="0.25">
      <c r="A15" t="str">
        <f>F15&amp;")"</f>
        <v>2)</v>
      </c>
      <c r="C15" s="6" t="str">
        <f ca="1">VLOOKUP(F15,Daten1!$B$2:$AA$32,3,FALSE)</f>
        <v>3y -9x = -51</v>
      </c>
      <c r="E15" s="2"/>
      <c r="F15" s="7">
        <f>F6+1</f>
        <v>2</v>
      </c>
      <c r="G15" t="str">
        <f>A15</f>
        <v>2)</v>
      </c>
      <c r="H15" s="5" t="str">
        <f ca="1">VLOOKUP($F15,Daten1!$B$2:$AA$32,13,FALSE)</f>
        <v>3 · (-2x + 8) -9x = -51</v>
      </c>
      <c r="I15" t="str">
        <f ca="1">IF(VLOOKUP($F15,Daten1!$B$2:$AA$32,14,FALSE)=0,"",VLOOKUP($F15,Daten1!$B$2:$AA$32,14,FALSE))</f>
        <v>| T</v>
      </c>
    </row>
    <row r="16" spans="1:12" x14ac:dyDescent="0.25">
      <c r="C16" s="6" t="str">
        <f ca="1">VLOOKUP(F16,Daten1!$B$2:$AA$32,5,FALSE)</f>
        <v>y = -2x + 8</v>
      </c>
      <c r="E16" s="2"/>
      <c r="F16" s="7">
        <f t="shared" ref="F16:F21" si="1">F15</f>
        <v>2</v>
      </c>
      <c r="H16" s="5" t="str">
        <f ca="1">VLOOKUP($F16,Daten1!$B$2:$AA$32,15,FALSE)</f>
        <v>-6x + 24 -9x = -51</v>
      </c>
      <c r="I16" t="str">
        <f ca="1">IF(VLOOKUP($F16,Daten1!$B$2:$AA$32,16,FALSE)=0,"",VLOOKUP($F16,Daten1!$B$2:$AA$32,16,FALSE))</f>
        <v>| T</v>
      </c>
    </row>
    <row r="17" spans="1:9" x14ac:dyDescent="0.25">
      <c r="E17" s="2"/>
      <c r="F17" s="7">
        <f t="shared" si="1"/>
        <v>2</v>
      </c>
      <c r="H17" s="5" t="str">
        <f ca="1">VLOOKUP($F17,Daten1!$B$2:$AA$32,17,FALSE)</f>
        <v>-15x + 24  = -51</v>
      </c>
      <c r="I17" t="str">
        <f ca="1">IF(VLOOKUP($F17,Daten1!$B$2:$AA$32,18,FALSE)=0,"",VLOOKUP($F17,Daten1!$B$2:$AA$32,18,FALSE))</f>
        <v>| -24</v>
      </c>
    </row>
    <row r="18" spans="1:9" x14ac:dyDescent="0.25">
      <c r="E18" s="2"/>
      <c r="F18" s="7">
        <f t="shared" si="1"/>
        <v>2</v>
      </c>
      <c r="H18" s="5" t="str">
        <f ca="1">VLOOKUP($F18,Daten1!$B$2:$AA$32,19,FALSE)</f>
        <v>-15x = -75</v>
      </c>
      <c r="I18" s="18" t="str">
        <f ca="1">IF(VLOOKUP($F18,Daten1!$B$2:$AA$32,20,FALSE)=0,"",VLOOKUP($F18,Daten1!$B$2:$AA$32,20,FALSE))</f>
        <v>| :(-15)</v>
      </c>
    </row>
    <row r="19" spans="1:9" x14ac:dyDescent="0.25">
      <c r="E19" s="2"/>
      <c r="F19" s="7">
        <f t="shared" si="1"/>
        <v>2</v>
      </c>
      <c r="H19" s="5" t="str">
        <f ca="1">VLOOKUP($F19,Daten1!$B$2:$AA$32,21,FALSE)</f>
        <v>x = 5</v>
      </c>
      <c r="I19" s="18" t="str">
        <f ca="1">IF(VLOOKUP($F19,Daten1!$B$2:$AA$32,22,FALSE)=0,"",VLOOKUP($F19,Daten1!$B$2:$AA$32,22,FALSE))</f>
        <v/>
      </c>
    </row>
    <row r="20" spans="1:9" x14ac:dyDescent="0.25">
      <c r="E20" s="2"/>
      <c r="F20" s="7">
        <f t="shared" si="1"/>
        <v>2</v>
      </c>
      <c r="H20" s="5" t="str">
        <f ca="1">VLOOKUP($F20,Daten1!$B$2:$AA$32,23,FALSE)</f>
        <v>Einsetzen in 2. Gleichung</v>
      </c>
      <c r="I20" s="18" t="str">
        <f ca="1">IF(VLOOKUP($F20,Daten1!$B$2:$AA$32,24,FALSE)=0,"",VLOOKUP($F20,Daten1!$B$2:$AA$32,24,FALSE))</f>
        <v/>
      </c>
    </row>
    <row r="21" spans="1:9" x14ac:dyDescent="0.25">
      <c r="E21" s="2"/>
      <c r="F21" s="7">
        <f t="shared" si="1"/>
        <v>2</v>
      </c>
      <c r="H21" s="5" t="str">
        <f ca="1">IF(VLOOKUP($F20,Daten1!$B$2:$AA$32,25,FALSE)=0,"",VLOOKUP($F20,Daten1!$B$2:$AA$32,25,FALSE))</f>
        <v>y = -2 · 5 + 8 = -2</v>
      </c>
    </row>
    <row r="22" spans="1:9" x14ac:dyDescent="0.25">
      <c r="E22" s="2"/>
      <c r="F22" s="7"/>
      <c r="H22" s="5" t="str">
        <f ca="1">IF(VLOOKUP($F21,Daten1!$B$2:$AA$32,26,FALSE)=0,"",VLOOKUP($F21,Daten1!$B$2:$AA$32,26,FALSE))</f>
        <v>L = { (5|-2) }</v>
      </c>
    </row>
    <row r="23" spans="1:9" ht="4.2" customHeight="1" x14ac:dyDescent="0.25">
      <c r="E23" s="2"/>
      <c r="F23" s="7"/>
      <c r="H23" s="5"/>
    </row>
    <row r="24" spans="1:9" x14ac:dyDescent="0.25">
      <c r="A24" t="str">
        <f>F24&amp;")"</f>
        <v>3)</v>
      </c>
      <c r="C24" s="6" t="str">
        <f ca="1">VLOOKUP(F24,Daten1!$B$2:$AA$32,3,FALSE)</f>
        <v>-20x + 4y = -100</v>
      </c>
      <c r="E24" s="2"/>
      <c r="F24" s="7">
        <f>F15+1</f>
        <v>3</v>
      </c>
      <c r="G24" t="str">
        <f>A24</f>
        <v>3)</v>
      </c>
      <c r="H24" s="5" t="str">
        <f ca="1">VLOOKUP($F24,Daten1!$B$2:$AA$32,13,FALSE)</f>
        <v>I + II:      -40x = -160</v>
      </c>
      <c r="I24" t="str">
        <f ca="1">IF(VLOOKUP($F24,Daten1!$B$2:$AA$32,14,FALSE)=0,"",VLOOKUP($F24,Daten1!$B$2:$AA$32,14,FALSE))</f>
        <v>| : (-40)</v>
      </c>
    </row>
    <row r="25" spans="1:9" x14ac:dyDescent="0.25">
      <c r="C25" s="6" t="str">
        <f ca="1">VLOOKUP(F25,Daten1!$B$2:$AA$32,5,FALSE)</f>
        <v>-20x -4y = -60</v>
      </c>
      <c r="E25" s="2"/>
      <c r="F25" s="7">
        <f t="shared" ref="F25:F30" si="2">F24</f>
        <v>3</v>
      </c>
      <c r="H25" s="5" t="str">
        <f ca="1">VLOOKUP($F25,Daten1!$B$2:$AA$32,15,FALSE)</f>
        <v>x = 4</v>
      </c>
      <c r="I25" t="str">
        <f ca="1">IF(VLOOKUP($F25,Daten1!$B$2:$AA$32,16,FALSE)=0,"",VLOOKUP($F25,Daten1!$B$2:$AA$32,16,FALSE))</f>
        <v/>
      </c>
    </row>
    <row r="26" spans="1:9" x14ac:dyDescent="0.25">
      <c r="E26" s="2"/>
      <c r="F26" s="7">
        <f t="shared" si="2"/>
        <v>3</v>
      </c>
      <c r="H26" s="5" t="str">
        <f ca="1">VLOOKUP($F26,Daten1!$B$2:$AA$32,17,FALSE)</f>
        <v>Einsetzen in 1. Gleichung</v>
      </c>
      <c r="I26" t="str">
        <f ca="1">IF(VLOOKUP($F26,Daten1!$B$2:$AA$32,18,FALSE)=0,"",VLOOKUP($F26,Daten1!$B$2:$AA$32,18,FALSE))</f>
        <v/>
      </c>
    </row>
    <row r="27" spans="1:9" x14ac:dyDescent="0.25">
      <c r="E27" s="2"/>
      <c r="F27" s="7">
        <f t="shared" si="2"/>
        <v>3</v>
      </c>
      <c r="H27" s="5" t="str">
        <f ca="1">VLOOKUP($F27,Daten1!$B$2:$AA$32,19,FALSE)</f>
        <v>-20 · 4 + 4y = -100</v>
      </c>
      <c r="I27" s="18" t="str">
        <f ca="1">IF(VLOOKUP($F27,Daten1!$B$2:$AA$32,20,FALSE)=0,"",VLOOKUP($F27,Daten1!$B$2:$AA$32,20,FALSE))</f>
        <v>| T</v>
      </c>
    </row>
    <row r="28" spans="1:9" x14ac:dyDescent="0.25">
      <c r="E28" s="2"/>
      <c r="F28" s="7">
        <f t="shared" si="2"/>
        <v>3</v>
      </c>
      <c r="H28" s="5" t="str">
        <f ca="1">VLOOKUP($F28,Daten1!$B$2:$AA$32,21,FALSE)</f>
        <v>-80 + 4y = -100</v>
      </c>
      <c r="I28" s="18" t="str">
        <f ca="1">IF(VLOOKUP($F28,Daten1!$B$2:$AA$32,22,FALSE)=0,"",VLOOKUP($F28,Daten1!$B$2:$AA$32,22,FALSE))</f>
        <v>| + 80</v>
      </c>
    </row>
    <row r="29" spans="1:9" x14ac:dyDescent="0.25">
      <c r="E29" s="2"/>
      <c r="F29" s="7">
        <f t="shared" si="2"/>
        <v>3</v>
      </c>
      <c r="H29" s="5" t="str">
        <f ca="1">VLOOKUP($F29,Daten1!$B$2:$AA$32,23,FALSE)</f>
        <v>4y = -20</v>
      </c>
      <c r="I29" s="18" t="str">
        <f ca="1">IF(VLOOKUP($F29,Daten1!$B$2:$AA$32,24,FALSE)=0,"",VLOOKUP($F29,Daten1!$B$2:$AA$32,24,FALSE))</f>
        <v>| : 4</v>
      </c>
    </row>
    <row r="30" spans="1:9" x14ac:dyDescent="0.25">
      <c r="E30" s="2"/>
      <c r="F30" s="7">
        <f t="shared" si="2"/>
        <v>3</v>
      </c>
      <c r="H30" s="5" t="str">
        <f ca="1">IF(VLOOKUP($F29,Daten1!$B$2:$AA$32,25,FALSE)=0,"",VLOOKUP($F29,Daten1!$B$2:$AA$32,25,FALSE))</f>
        <v>y = -5</v>
      </c>
    </row>
    <row r="31" spans="1:9" x14ac:dyDescent="0.25">
      <c r="E31" s="2"/>
      <c r="F31" s="7"/>
      <c r="H31" s="5" t="str">
        <f ca="1">IF(VLOOKUP($F30,Daten1!$B$2:$AA$32,26,FALSE)=0,"",VLOOKUP($F30,Daten1!$B$2:$AA$32,26,FALSE))</f>
        <v>L = { (4|-5) }</v>
      </c>
    </row>
    <row r="32" spans="1:9" ht="4.2" customHeight="1" x14ac:dyDescent="0.25">
      <c r="E32" s="2"/>
      <c r="F32" s="7"/>
      <c r="H32" s="5"/>
    </row>
    <row r="33" spans="1:9" x14ac:dyDescent="0.25">
      <c r="A33" t="str">
        <f>F33&amp;")"</f>
        <v>4)</v>
      </c>
      <c r="C33" s="6" t="str">
        <f ca="1">VLOOKUP(F33,Daten1!$B$2:$AA$32,3,FALSE)</f>
        <v>2y -6x = 22</v>
      </c>
      <c r="E33" s="2"/>
      <c r="F33" s="7">
        <f>F24+1</f>
        <v>4</v>
      </c>
      <c r="G33" t="str">
        <f>A33</f>
        <v>4)</v>
      </c>
      <c r="H33" s="5" t="str">
        <f ca="1">VLOOKUP($F33,Daten1!$B$2:$AA$32,13,FALSE)</f>
        <v>2 · (-2x -14) -6x = 22</v>
      </c>
      <c r="I33" t="str">
        <f ca="1">IF(VLOOKUP($F33,Daten1!$B$2:$AA$32,14,FALSE)=0,"",VLOOKUP($F33,Daten1!$B$2:$AA$32,14,FALSE))</f>
        <v>| T</v>
      </c>
    </row>
    <row r="34" spans="1:9" x14ac:dyDescent="0.25">
      <c r="C34" s="6" t="str">
        <f ca="1">VLOOKUP(F34,Daten1!$B$2:$AA$32,5,FALSE)</f>
        <v>y = -2x -14</v>
      </c>
      <c r="E34" s="2"/>
      <c r="F34" s="7">
        <f t="shared" ref="F34:F39" si="3">F33</f>
        <v>4</v>
      </c>
      <c r="H34" s="5" t="str">
        <f ca="1">VLOOKUP($F34,Daten1!$B$2:$AA$32,15,FALSE)</f>
        <v>-4x -28 -6x = 22</v>
      </c>
      <c r="I34" t="str">
        <f ca="1">IF(VLOOKUP($F34,Daten1!$B$2:$AA$32,16,FALSE)=0,"",VLOOKUP($F34,Daten1!$B$2:$AA$32,16,FALSE))</f>
        <v>| T</v>
      </c>
    </row>
    <row r="35" spans="1:9" x14ac:dyDescent="0.25">
      <c r="E35" s="2"/>
      <c r="F35" s="7">
        <f t="shared" si="3"/>
        <v>4</v>
      </c>
      <c r="H35" s="5" t="str">
        <f ca="1">VLOOKUP($F35,Daten1!$B$2:$AA$32,17,FALSE)</f>
        <v>-10x -28  = 22</v>
      </c>
      <c r="I35" t="str">
        <f ca="1">IF(VLOOKUP($F35,Daten1!$B$2:$AA$32,18,FALSE)=0,"",VLOOKUP($F35,Daten1!$B$2:$AA$32,18,FALSE))</f>
        <v>| + 28</v>
      </c>
    </row>
    <row r="36" spans="1:9" x14ac:dyDescent="0.25">
      <c r="E36" s="2"/>
      <c r="F36" s="7">
        <f t="shared" si="3"/>
        <v>4</v>
      </c>
      <c r="H36" s="5" t="str">
        <f ca="1">VLOOKUP($F36,Daten1!$B$2:$AA$32,19,FALSE)</f>
        <v>-10x = 50</v>
      </c>
      <c r="I36" s="18" t="str">
        <f ca="1">IF(VLOOKUP($F36,Daten1!$B$2:$AA$32,20,FALSE)=0,"",VLOOKUP($F36,Daten1!$B$2:$AA$32,20,FALSE))</f>
        <v>| :(-10)</v>
      </c>
    </row>
    <row r="37" spans="1:9" x14ac:dyDescent="0.25">
      <c r="E37" s="2"/>
      <c r="F37" s="7">
        <f t="shared" si="3"/>
        <v>4</v>
      </c>
      <c r="H37" s="5" t="str">
        <f ca="1">VLOOKUP($F37,Daten1!$B$2:$AA$32,21,FALSE)</f>
        <v>x = -5</v>
      </c>
      <c r="I37" s="18" t="str">
        <f ca="1">IF(VLOOKUP($F37,Daten1!$B$2:$AA$32,22,FALSE)=0,"",VLOOKUP($F37,Daten1!$B$2:$AA$32,22,FALSE))</f>
        <v/>
      </c>
    </row>
    <row r="38" spans="1:9" x14ac:dyDescent="0.25">
      <c r="E38" s="2"/>
      <c r="F38" s="7">
        <f t="shared" si="3"/>
        <v>4</v>
      </c>
      <c r="H38" s="5" t="str">
        <f ca="1">VLOOKUP($F38,Daten1!$B$2:$AA$32,23,FALSE)</f>
        <v>Einsetzen in 2. Gleichung</v>
      </c>
      <c r="I38" s="18" t="str">
        <f ca="1">IF(VLOOKUP($F38,Daten1!$B$2:$AA$32,24,FALSE)=0,"",VLOOKUP($F38,Daten1!$B$2:$AA$32,24,FALSE))</f>
        <v/>
      </c>
    </row>
    <row r="39" spans="1:9" x14ac:dyDescent="0.25">
      <c r="E39" s="2"/>
      <c r="F39" s="7">
        <f t="shared" si="3"/>
        <v>4</v>
      </c>
      <c r="H39" s="5" t="str">
        <f ca="1">IF(VLOOKUP($F38,Daten1!$B$2:$AA$32,25,FALSE)=0,"",VLOOKUP($F38,Daten1!$B$2:$AA$32,25,FALSE))</f>
        <v>y = -2 · (-5) -14 = -4</v>
      </c>
    </row>
    <row r="40" spans="1:9" x14ac:dyDescent="0.25">
      <c r="E40" s="2"/>
      <c r="F40" s="7"/>
      <c r="H40" s="5" t="str">
        <f ca="1">IF(VLOOKUP($F39,Daten1!$B$2:$AA$32,26,FALSE)=0,"",VLOOKUP($F39,Daten1!$B$2:$AA$32,26,FALSE))</f>
        <v>L = { (-5|-4) }</v>
      </c>
    </row>
    <row r="41" spans="1:9" ht="4.2" customHeight="1" x14ac:dyDescent="0.25">
      <c r="E41" s="2"/>
      <c r="F41" s="7"/>
      <c r="H41" s="5"/>
    </row>
    <row r="42" spans="1:9" x14ac:dyDescent="0.25">
      <c r="A42" t="str">
        <f>F42&amp;")"</f>
        <v>5)</v>
      </c>
      <c r="C42" s="6" t="str">
        <f ca="1">VLOOKUP(F42,Daten1!$B$2:$AA$32,3,FALSE)</f>
        <v>-2x -2y = 12</v>
      </c>
      <c r="E42" s="2"/>
      <c r="F42" s="7">
        <f>F33+1</f>
        <v>5</v>
      </c>
      <c r="G42" t="str">
        <f>A42</f>
        <v>5)</v>
      </c>
      <c r="H42" s="5" t="str">
        <f ca="1">VLOOKUP($F42,Daten1!$B$2:$AA$32,13,FALSE)</f>
        <v>I + II:      -12x = 60</v>
      </c>
      <c r="I42" t="str">
        <f ca="1">IF(VLOOKUP($F42,Daten1!$B$2:$AA$32,14,FALSE)=0,"",VLOOKUP($F42,Daten1!$B$2:$AA$32,14,FALSE))</f>
        <v>| : (-12)</v>
      </c>
    </row>
    <row r="43" spans="1:9" x14ac:dyDescent="0.25">
      <c r="C43" s="6" t="str">
        <f ca="1">VLOOKUP(F43,Daten1!$B$2:$AA$32,5,FALSE)</f>
        <v>-10x + 2y = 48</v>
      </c>
      <c r="E43" s="2"/>
      <c r="F43" s="7">
        <f t="shared" ref="F43:F48" si="4">F42</f>
        <v>5</v>
      </c>
      <c r="H43" s="5" t="str">
        <f ca="1">VLOOKUP($F43,Daten1!$B$2:$AA$32,15,FALSE)</f>
        <v>x = -5</v>
      </c>
      <c r="I43" t="str">
        <f ca="1">IF(VLOOKUP($F43,Daten1!$B$2:$AA$32,16,FALSE)=0,"",VLOOKUP($F43,Daten1!$B$2:$AA$32,16,FALSE))</f>
        <v/>
      </c>
    </row>
    <row r="44" spans="1:9" x14ac:dyDescent="0.25">
      <c r="E44" s="2"/>
      <c r="F44" s="7">
        <f t="shared" si="4"/>
        <v>5</v>
      </c>
      <c r="H44" s="5" t="str">
        <f ca="1">VLOOKUP($F44,Daten1!$B$2:$AA$32,17,FALSE)</f>
        <v>Einsetzen in 1. Gleichung</v>
      </c>
      <c r="I44" t="str">
        <f ca="1">IF(VLOOKUP($F44,Daten1!$B$2:$AA$32,18,FALSE)=0,"",VLOOKUP($F44,Daten1!$B$2:$AA$32,18,FALSE))</f>
        <v/>
      </c>
    </row>
    <row r="45" spans="1:9" x14ac:dyDescent="0.25">
      <c r="E45" s="2"/>
      <c r="F45" s="7">
        <f t="shared" si="4"/>
        <v>5</v>
      </c>
      <c r="H45" s="5" t="str">
        <f ca="1">VLOOKUP($F45,Daten1!$B$2:$AA$32,19,FALSE)</f>
        <v>-2 · (-5) -2y = 12</v>
      </c>
      <c r="I45" s="18" t="str">
        <f ca="1">IF(VLOOKUP($F45,Daten1!$B$2:$AA$32,20,FALSE)=0,"",VLOOKUP($F45,Daten1!$B$2:$AA$32,20,FALSE))</f>
        <v>| T</v>
      </c>
    </row>
    <row r="46" spans="1:9" x14ac:dyDescent="0.25">
      <c r="E46" s="2"/>
      <c r="F46" s="7">
        <f t="shared" si="4"/>
        <v>5</v>
      </c>
      <c r="H46" s="5" t="str">
        <f ca="1">VLOOKUP($F46,Daten1!$B$2:$AA$32,21,FALSE)</f>
        <v>10 -2y = 12</v>
      </c>
      <c r="I46" s="18" t="str">
        <f ca="1">IF(VLOOKUP($F46,Daten1!$B$2:$AA$32,22,FALSE)=0,"",VLOOKUP($F46,Daten1!$B$2:$AA$32,22,FALSE))</f>
        <v>| -10</v>
      </c>
    </row>
    <row r="47" spans="1:9" x14ac:dyDescent="0.25">
      <c r="E47" s="2"/>
      <c r="F47" s="7">
        <f t="shared" si="4"/>
        <v>5</v>
      </c>
      <c r="H47" s="5" t="str">
        <f ca="1">VLOOKUP($F47,Daten1!$B$2:$AA$32,23,FALSE)</f>
        <v>-2y = 2</v>
      </c>
      <c r="I47" s="18" t="str">
        <f ca="1">IF(VLOOKUP($F47,Daten1!$B$2:$AA$32,24,FALSE)=0,"",VLOOKUP($F47,Daten1!$B$2:$AA$32,24,FALSE))</f>
        <v>| : (-2)</v>
      </c>
    </row>
    <row r="48" spans="1:9" x14ac:dyDescent="0.25">
      <c r="E48" s="2"/>
      <c r="F48" s="7">
        <f t="shared" si="4"/>
        <v>5</v>
      </c>
      <c r="H48" s="5" t="str">
        <f ca="1">IF(VLOOKUP($F47,Daten1!$B$2:$AA$32,25,FALSE)=0,"",VLOOKUP($F47,Daten1!$B$2:$AA$32,25,FALSE))</f>
        <v>y = -1</v>
      </c>
    </row>
    <row r="49" spans="1:9" x14ac:dyDescent="0.25">
      <c r="E49" s="2"/>
      <c r="F49" s="7"/>
      <c r="H49" s="5" t="str">
        <f ca="1">IF(VLOOKUP($F48,Daten1!$B$2:$AA$32,26,FALSE)=0,"",VLOOKUP($F48,Daten1!$B$2:$AA$32,26,FALSE))</f>
        <v>L = { (-5|-1) }</v>
      </c>
    </row>
    <row r="50" spans="1:9" ht="4.2" customHeight="1" x14ac:dyDescent="0.25">
      <c r="E50" s="2"/>
      <c r="F50" s="7"/>
      <c r="H50" s="5"/>
    </row>
    <row r="51" spans="1:9" x14ac:dyDescent="0.25">
      <c r="A51" t="str">
        <f>F51&amp;")"</f>
        <v>6)</v>
      </c>
      <c r="C51" s="6" t="str">
        <f ca="1">VLOOKUP(F51,Daten1!$B$2:$AA$32,3,FALSE)</f>
        <v>y = -5x + 23</v>
      </c>
      <c r="E51" s="2"/>
      <c r="F51" s="7">
        <f>F42+1</f>
        <v>6</v>
      </c>
      <c r="G51" t="str">
        <f>A51</f>
        <v>6)</v>
      </c>
      <c r="H51" s="5" t="str">
        <f ca="1">VLOOKUP($F51,Daten1!$B$2:$AA$32,13,FALSE)</f>
        <v>-5x + 23 = 2x -12</v>
      </c>
      <c r="I51" t="str">
        <f ca="1">IF(VLOOKUP($F51,Daten1!$B$2:$AA$32,14,FALSE)=0,"",VLOOKUP($F51,Daten1!$B$2:$AA$32,14,FALSE))</f>
        <v>| + 5x</v>
      </c>
    </row>
    <row r="52" spans="1:9" x14ac:dyDescent="0.25">
      <c r="C52" s="6" t="str">
        <f ca="1">VLOOKUP(F52,Daten1!$B$2:$AA$32,5,FALSE)</f>
        <v>y = 2x -12</v>
      </c>
      <c r="E52" s="2"/>
      <c r="F52" s="7">
        <f t="shared" ref="F52:F57" si="5">F51</f>
        <v>6</v>
      </c>
      <c r="H52" s="5" t="str">
        <f ca="1">VLOOKUP($F52,Daten1!$B$2:$AA$32,15,FALSE)</f>
        <v>23 = 7x -12</v>
      </c>
      <c r="I52" t="str">
        <f ca="1">IF(VLOOKUP($F52,Daten1!$B$2:$AA$32,16,FALSE)=0,"",VLOOKUP($F52,Daten1!$B$2:$AA$32,16,FALSE))</f>
        <v>| + 12</v>
      </c>
    </row>
    <row r="53" spans="1:9" x14ac:dyDescent="0.25">
      <c r="E53" s="2"/>
      <c r="F53" s="7">
        <f t="shared" si="5"/>
        <v>6</v>
      </c>
      <c r="H53" s="5" t="str">
        <f ca="1">VLOOKUP($F53,Daten1!$B$2:$AA$32,17,FALSE)</f>
        <v xml:space="preserve">35 = 7x </v>
      </c>
      <c r="I53" t="str">
        <f ca="1">IF(VLOOKUP($F53,Daten1!$B$2:$AA$32,18,FALSE)=0,"",VLOOKUP($F53,Daten1!$B$2:$AA$32,18,FALSE))</f>
        <v>| : 7</v>
      </c>
    </row>
    <row r="54" spans="1:9" x14ac:dyDescent="0.25">
      <c r="E54" s="2"/>
      <c r="F54" s="7">
        <f t="shared" si="5"/>
        <v>6</v>
      </c>
      <c r="H54" s="5" t="str">
        <f ca="1">VLOOKUP($F54,Daten1!$B$2:$AA$32,19,FALSE)</f>
        <v>5 = x</v>
      </c>
      <c r="I54" s="18" t="str">
        <f ca="1">IF(VLOOKUP($F54,Daten1!$B$2:$AA$32,20,FALSE)=0,"",VLOOKUP($F54,Daten1!$B$2:$AA$32,20,FALSE))</f>
        <v/>
      </c>
    </row>
    <row r="55" spans="1:9" x14ac:dyDescent="0.25">
      <c r="E55" s="2"/>
      <c r="F55" s="7">
        <f t="shared" si="5"/>
        <v>6</v>
      </c>
      <c r="H55" s="5" t="str">
        <f ca="1">VLOOKUP($F55,Daten1!$B$2:$AA$32,21,FALSE)</f>
        <v>Einsetzen in 1. Gleichung</v>
      </c>
      <c r="I55" s="18" t="str">
        <f ca="1">IF(VLOOKUP($F55,Daten1!$B$2:$AA$32,22,FALSE)=0,"",VLOOKUP($F55,Daten1!$B$2:$AA$32,22,FALSE))</f>
        <v/>
      </c>
    </row>
    <row r="56" spans="1:9" x14ac:dyDescent="0.25">
      <c r="E56" s="2"/>
      <c r="F56" s="7">
        <f t="shared" si="5"/>
        <v>6</v>
      </c>
      <c r="H56" s="5" t="str">
        <f ca="1">VLOOKUP($F56,Daten1!$B$2:$AA$32,23,FALSE)</f>
        <v>y = 2 · 5 -12 = -2</v>
      </c>
      <c r="I56" s="18" t="str">
        <f ca="1">IF(VLOOKUP($F56,Daten1!$B$2:$AA$32,24,FALSE)=0,"",VLOOKUP($F56,Daten1!$B$2:$AA$32,24,FALSE))</f>
        <v/>
      </c>
    </row>
    <row r="57" spans="1:9" x14ac:dyDescent="0.25">
      <c r="E57" s="2"/>
      <c r="F57" s="7">
        <f t="shared" si="5"/>
        <v>6</v>
      </c>
      <c r="H57" s="5" t="str">
        <f ca="1">IF(VLOOKUP($F56,Daten1!$B$2:$AA$32,25,FALSE)=0,"",VLOOKUP($F56,Daten1!$B$2:$AA$32,25,FALSE))</f>
        <v>L = { (5|-2) }</v>
      </c>
    </row>
    <row r="58" spans="1:9" x14ac:dyDescent="0.25">
      <c r="E58" s="2"/>
      <c r="F58" s="7"/>
      <c r="H58" s="5" t="str">
        <f ca="1">IF(VLOOKUP($F57,Daten1!$B$2:$AA$32,26,FALSE)=0,"",VLOOKUP($F57,Daten1!$B$2:$AA$32,26,FALSE))</f>
        <v/>
      </c>
    </row>
    <row r="59" spans="1:9" x14ac:dyDescent="0.25">
      <c r="B59" s="9" t="s">
        <v>11</v>
      </c>
      <c r="E59" s="2"/>
      <c r="F59" s="7"/>
      <c r="H59" s="5"/>
    </row>
  </sheetData>
  <mergeCells count="2">
    <mergeCell ref="K8:L8"/>
    <mergeCell ref="K7:L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213"/>
  <sheetViews>
    <sheetView topLeftCell="A2" zoomScaleNormal="100" workbookViewId="0">
      <selection activeCell="B32" sqref="B32"/>
    </sheetView>
  </sheetViews>
  <sheetFormatPr baseColWidth="10" defaultRowHeight="13.2" x14ac:dyDescent="0.25"/>
  <cols>
    <col min="1" max="3" width="11.5546875" style="11"/>
    <col min="4" max="4" width="15" style="11" customWidth="1"/>
    <col min="5" max="5" width="12" style="11" customWidth="1"/>
    <col min="6" max="6" width="15" style="11" customWidth="1"/>
    <col min="7" max="8" width="2.6640625" style="11" bestFit="1" customWidth="1"/>
    <col min="9" max="9" width="3.44140625" style="11" bestFit="1" customWidth="1"/>
    <col min="10" max="10" width="3.44140625" style="11" customWidth="1"/>
    <col min="11" max="11" width="3.44140625" style="11" bestFit="1" customWidth="1"/>
    <col min="12" max="13" width="4" style="11" customWidth="1"/>
    <col min="14" max="14" width="15.44140625" style="11" customWidth="1"/>
    <col min="15" max="15" width="6.21875" style="11" customWidth="1"/>
    <col min="16" max="16" width="15.6640625" style="11" customWidth="1"/>
    <col min="17" max="19" width="11.5546875" style="11"/>
    <col min="20" max="20" width="14.5546875" style="11" bestFit="1" customWidth="1"/>
    <col min="21" max="23" width="11.5546875" style="11"/>
    <col min="24" max="25" width="21.44140625" style="11" customWidth="1"/>
    <col min="26" max="26" width="18.77734375" style="11" customWidth="1"/>
    <col min="27" max="16384" width="11.5546875" style="11"/>
  </cols>
  <sheetData>
    <row r="1" spans="2:27" x14ac:dyDescent="0.25">
      <c r="G1" s="11" t="s">
        <v>3</v>
      </c>
      <c r="H1" s="11" t="s">
        <v>4</v>
      </c>
      <c r="I1" s="11" t="s">
        <v>5</v>
      </c>
      <c r="K1" s="11" t="s">
        <v>6</v>
      </c>
    </row>
    <row r="2" spans="2:27" x14ac:dyDescent="0.25">
      <c r="B2" s="11">
        <f t="shared" ref="B2:B3" ca="1" si="0">_xlfn.RANK.EQ(C2,$C$2:$C$32,FALSE)</f>
        <v>20</v>
      </c>
      <c r="C2" s="17">
        <f ca="1">IF(OR(K2=0,M2=0,J2=L2,L2-J2=1,L2-J2=-1),0,RAND())</f>
        <v>7.5637308185854346E-2</v>
      </c>
      <c r="D2" s="16" t="str">
        <f ca="1">-G2*J2&amp;"x "&amp;IF(G2&lt;0,G2,"+ "&amp;G2)&amp;"y = "&amp;G2*K2</f>
        <v>-20x + 5y = 95</v>
      </c>
      <c r="E2" s="17" t="str">
        <f t="shared" ref="E2" ca="1" si="1">"y = "&amp;J2&amp;"x "&amp;IF(K2&lt;0,K2,"+ "&amp;K2)</f>
        <v>y = 4x + 19</v>
      </c>
      <c r="F2" s="16" t="str">
        <f ca="1">L2*G2&amp;"x "&amp;IF(-G2&lt;0,-G2,"+ "&amp;-G2)&amp;"y = "&amp;-G2*M2</f>
        <v>-15x -5y = 80</v>
      </c>
      <c r="G2" s="17">
        <f ca="1">(-1)^RANDBETWEEN(1,2)*RANDBETWEEN(2,5)</f>
        <v>5</v>
      </c>
      <c r="H2" s="17">
        <f t="shared" ref="H2:J20" ca="1" si="2">(-1)^RANDBETWEEN(1,2)*RANDBETWEEN(1,5)</f>
        <v>-5</v>
      </c>
      <c r="I2" s="17">
        <f t="shared" ca="1" si="2"/>
        <v>-1</v>
      </c>
      <c r="J2" s="17">
        <f t="shared" ca="1" si="2"/>
        <v>4</v>
      </c>
      <c r="K2" s="17">
        <f t="shared" ref="K2" ca="1" si="3">I2-H2*J2</f>
        <v>19</v>
      </c>
      <c r="L2" s="17">
        <f t="shared" ref="L2:L32" ca="1" si="4">(-1)^RANDBETWEEN(1,2)*RANDBETWEEN(1,5)</f>
        <v>-3</v>
      </c>
      <c r="M2" s="17">
        <f t="shared" ref="M2" ca="1" si="5">I2-L2*H2</f>
        <v>-16</v>
      </c>
      <c r="N2" s="16" t="str">
        <f ca="1">"I + II:      "&amp;-G2*J2+L2*G2&amp;"x = "&amp;G2*K2-G2*M2</f>
        <v>I + II:      -35x = 175</v>
      </c>
      <c r="O2" s="16" t="str">
        <f ca="1">IF(-G2*J2+L2*G2&gt;0,"| : "&amp;-G2*J2+L2*G2,"| : ("&amp;-G2*J2+L2*G2&amp;")")</f>
        <v>| : (-35)</v>
      </c>
      <c r="P2" s="16" t="str">
        <f ca="1">"x = "&amp;H2</f>
        <v>x = -5</v>
      </c>
      <c r="R2" s="16" t="s">
        <v>9</v>
      </c>
      <c r="T2" s="17" t="str">
        <f ca="1">-G2*J2&amp;" · "&amp;IF(H2&lt;0,"("&amp;H2&amp;")",H2)&amp;" "&amp;IF(G2&lt;0,G2,"+ "&amp;G2)&amp;"y = "&amp;G2*K2</f>
        <v>-20 · (-5) + 5y = 95</v>
      </c>
      <c r="U2" s="11" t="s">
        <v>8</v>
      </c>
      <c r="V2" s="17" t="str">
        <f ca="1">-G2*J2*H2&amp;" "&amp;IF(G2&lt;0,G2,"+ "&amp;G2)&amp;"y = "&amp;G2*K2</f>
        <v>100 + 5y = 95</v>
      </c>
      <c r="W2" s="17" t="str">
        <f ca="1">"| "&amp;IF(G2*J2*H2&gt;0,"+ "&amp;G2*J2*H2,G2*J2*H2)</f>
        <v>| -100</v>
      </c>
      <c r="X2" s="16" t="str">
        <f ca="1">G2&amp;"y = "&amp;G2*K2+G2*J2*H2</f>
        <v>5y = -5</v>
      </c>
      <c r="Y2" s="17" t="str">
        <f ca="1">"| : "&amp;IF(G2&lt;0,"("&amp;G2&amp;")",G2)</f>
        <v>| : 5</v>
      </c>
      <c r="Z2" s="16" t="str">
        <f ca="1">"y = "&amp;I2</f>
        <v>y = -1</v>
      </c>
      <c r="AA2" s="16" t="str">
        <f ca="1">"L = { ("&amp;H2&amp;"|"&amp;I2&amp;") }"</f>
        <v>L = { (-5|-1) }</v>
      </c>
    </row>
    <row r="3" spans="2:27" x14ac:dyDescent="0.25">
      <c r="B3" s="11">
        <f t="shared" ca="1" si="0"/>
        <v>21</v>
      </c>
      <c r="C3" s="11">
        <f t="shared" ref="C3" ca="1" si="6">IF(OR(J3=0,L3=0,I3=K3,K3-I3=1,K3-I3=-1),0,RAND())</f>
        <v>0</v>
      </c>
      <c r="D3" s="12" t="str">
        <f t="shared" ref="D3" ca="1" si="7">"y = "&amp;I3&amp;"x "&amp;IF(J3&lt;0,J3,"+ "&amp;J3)</f>
        <v>y = 4x + 12</v>
      </c>
      <c r="E3" s="12"/>
      <c r="F3" s="12" t="str">
        <f t="shared" ref="F3" ca="1" si="8">"y = "&amp;K3&amp;"x "&amp;IF(L3&lt;0,L3,"+ "&amp;L3)</f>
        <v>y = 3x + 8</v>
      </c>
      <c r="G3" s="11">
        <f t="shared" ref="G3:J21" ca="1" si="9">(-1)^RANDBETWEEN(1,2)*RANDBETWEEN(1,5)</f>
        <v>-4</v>
      </c>
      <c r="H3" s="11">
        <f t="shared" ca="1" si="9"/>
        <v>-4</v>
      </c>
      <c r="I3" s="11">
        <f t="shared" ca="1" si="9"/>
        <v>4</v>
      </c>
      <c r="J3" s="11">
        <f t="shared" ref="J3" ca="1" si="10">H3-G3*I3</f>
        <v>12</v>
      </c>
      <c r="K3" s="11">
        <f t="shared" ref="K3:K31" ca="1" si="11">(-1)^RANDBETWEEN(1,2)*RANDBETWEEN(1,5)</f>
        <v>3</v>
      </c>
      <c r="L3" s="11">
        <f t="shared" ref="L3" ca="1" si="12">H3-K3*G3</f>
        <v>8</v>
      </c>
      <c r="M3" s="13">
        <f ca="1">IF(I3&gt;K3,1,2)</f>
        <v>1</v>
      </c>
      <c r="N3" s="12" t="str">
        <f t="shared" ref="N3" ca="1" si="13">I3&amp;"x "&amp;IF(J3&lt;0,J3,"+ "&amp;J3)&amp;" = "&amp;K3&amp;"x "&amp;IF(L3&lt;0,L3,"+ "&amp;L3)</f>
        <v>4x + 12 = 3x + 8</v>
      </c>
      <c r="O3" s="12" t="str">
        <f ca="1">IF(M3=2,IF(I3&lt;0,"| + "&amp;-I3,"| - "&amp;I3)&amp;"x",IF(K3&lt;0,"| + "&amp;-K3,"| - "&amp;K3)&amp;"x")</f>
        <v>| - 3x</v>
      </c>
      <c r="P3" s="12" t="str">
        <f ca="1">IF(M3=2,J3&amp;" = "&amp;K3-I3&amp;"x "&amp;IF(L3&lt;0,L3,"+ "&amp;L3),I3-K3&amp;"x "&amp;IF(J3&lt;0,J3,"+ "&amp;J3)&amp;" = "&amp;L3)</f>
        <v>1x + 12 = 8</v>
      </c>
      <c r="Q3" s="12" t="str">
        <f ca="1">IF(M3=2,IF(L3&gt;0,"| - "&amp;L3,"| + "&amp;-L3),IF(J3&gt;0,"| - "&amp;J3,"| + "&amp;-J3))</f>
        <v>| - 12</v>
      </c>
      <c r="R3" s="12" t="str">
        <f ca="1">IF(M3=2,J3-L3&amp;" = "&amp;K3-I3&amp;"x ",I3-K3&amp;"x = "&amp;L3-J3)</f>
        <v>1x = -4</v>
      </c>
      <c r="S3" s="12" t="str">
        <f ca="1">IF(M3=1,"| : "&amp;I3-K3,"| : "&amp;K3-I3)</f>
        <v>| : 1</v>
      </c>
      <c r="T3" s="12" t="str">
        <f ca="1">IF(O3=2,"x ="&amp;G3,G3&amp;" = x")</f>
        <v>-4 = x</v>
      </c>
      <c r="U3" s="12"/>
      <c r="V3" s="12" t="s">
        <v>9</v>
      </c>
      <c r="W3" s="12"/>
      <c r="X3" s="4" t="str">
        <f ca="1">"y = "&amp;K3&amp;" · "&amp;IF(G3&lt;0,"("&amp;G3&amp;")",G3)&amp;" "&amp;IF(L3&lt;0,L3,"+ "&amp;L3)&amp;" = "&amp;H3</f>
        <v>y = 3 · (-4) + 8 = -4</v>
      </c>
      <c r="Y3" s="12"/>
      <c r="Z3" s="12" t="str">
        <f ca="1">"L = { ("&amp;G3&amp;"|"&amp;H3&amp;") }"</f>
        <v>L = { (-4|-4) }</v>
      </c>
      <c r="AA3" s="12"/>
    </row>
    <row r="4" spans="2:27" x14ac:dyDescent="0.25">
      <c r="B4" s="11">
        <f ca="1">_xlfn.RANK.EQ(C4,$C$2:$C$32,FALSE)</f>
        <v>21</v>
      </c>
      <c r="C4" s="11">
        <f ca="1">IF(OR(K4=0,M4=0,J4=L4,L4-J4=1,L4-J4=-1),0,RAND())</f>
        <v>0</v>
      </c>
      <c r="D4" s="12" t="str">
        <f ca="1">G4&amp;"y "&amp;IF(-G4*J4&lt;0,-G4*J4,"+ "&amp;-G4*J4)&amp;"x = "&amp;G4*K4</f>
        <v>3y + 6x = -15</v>
      </c>
      <c r="E4" s="11" t="str">
        <f t="shared" ref="E4:E5" ca="1" si="14">"y = "&amp;J4&amp;"x "&amp;IF(K4&lt;0,K4,"+ "&amp;K4)</f>
        <v>y = -2x -5</v>
      </c>
      <c r="F4" s="12" t="str">
        <f t="shared" ref="F4" ca="1" si="15">"y = "&amp;L4&amp;"x "&amp;IF(M4&lt;0,M4,"+ "&amp;M4)</f>
        <v>y = -2x -5</v>
      </c>
      <c r="G4" s="11">
        <f ca="1">(-1)^RANDBETWEEN(1,2)*RANDBETWEEN(2,5)</f>
        <v>3</v>
      </c>
      <c r="H4" s="11">
        <f t="shared" ca="1" si="2"/>
        <v>-4</v>
      </c>
      <c r="I4" s="11">
        <f t="shared" ca="1" si="2"/>
        <v>3</v>
      </c>
      <c r="J4" s="11">
        <f t="shared" ca="1" si="2"/>
        <v>-2</v>
      </c>
      <c r="K4" s="11">
        <f t="shared" ref="K4:K5" ca="1" si="16">I4-H4*J4</f>
        <v>-5</v>
      </c>
      <c r="L4" s="11">
        <f t="shared" ca="1" si="4"/>
        <v>-2</v>
      </c>
      <c r="M4" s="11">
        <f t="shared" ref="M4:M5" ca="1" si="17">I4-L4*H4</f>
        <v>-5</v>
      </c>
      <c r="N4" s="12" t="str">
        <f ca="1">G4&amp;" · ("&amp;L4&amp;"x "&amp;IF(M4&lt;0,M4,"+ "&amp;M4)&amp;") "&amp;IF(-G4*J4&lt;0,-G4*J4,"+ "&amp;-G4*J4)&amp;"x = "&amp;G4*K4</f>
        <v>3 · (-2x -5) + 6x = -15</v>
      </c>
      <c r="O4" s="12" t="s">
        <v>8</v>
      </c>
      <c r="P4" s="12" t="str">
        <f ca="1">G4*L4&amp;"x "&amp;IF(G4*M4&lt;0,G4*M4,"+ "&amp;G4*M4)&amp;" "&amp;IF(-G4*J4&lt;0,-G4*J4,"+ "&amp;-G4*J4)&amp;"x = "&amp;G4*K4</f>
        <v>-6x -15 + 6x = -15</v>
      </c>
      <c r="Q4" s="12" t="s">
        <v>8</v>
      </c>
      <c r="R4" s="12" t="str">
        <f ca="1">G4*L4-G4*J4&amp;"x "&amp;IF(G4*M4&lt;0,G4*M4,"+ "&amp;G4*M4)&amp;"  = "&amp;G4*K4</f>
        <v>0x -15  = -15</v>
      </c>
      <c r="S4" s="11" t="str">
        <f ca="1">"| "&amp;IF(-G4*M4&lt;0,-G4*M4,"+ "&amp;-G4*M4)</f>
        <v>| + 15</v>
      </c>
      <c r="T4" s="11" t="str">
        <f ca="1">G4*L4-G4*J4&amp;"x = "&amp;G4*K4-G4*M4</f>
        <v>0x = 0</v>
      </c>
      <c r="U4" s="11" t="str">
        <f ca="1">"| :"&amp;IF(G4*L4-G4*J4&lt;0,"("&amp;G4*L4-G4*J4&amp;")",G4*L4-G4*J4)</f>
        <v>| :0</v>
      </c>
      <c r="V4" s="11" t="str">
        <f ca="1">"x = "&amp;H4</f>
        <v>x = -4</v>
      </c>
      <c r="X4" s="11" t="s">
        <v>10</v>
      </c>
      <c r="Z4" s="11" t="str">
        <f ca="1">"y = "&amp;L4&amp;" · "&amp;IF(H4&lt;0,"("&amp;H4&amp;")",H4)&amp;" "&amp;IF(M4&lt;0,M4,"+ "&amp;M4)&amp;" = "&amp;I4</f>
        <v>y = -2 · (-4) -5 = 3</v>
      </c>
      <c r="AA4" s="12" t="str">
        <f ca="1">"L = { ("&amp;H4&amp;"|"&amp;I4&amp;") }"</f>
        <v>L = { (-4|3) }</v>
      </c>
    </row>
    <row r="5" spans="2:27" x14ac:dyDescent="0.25">
      <c r="B5" s="11">
        <f t="shared" ref="B5:B6" ca="1" si="18">_xlfn.RANK.EQ(C5,$C$2:$C$32,FALSE)</f>
        <v>16</v>
      </c>
      <c r="C5" s="17">
        <f ca="1">IF(OR(K5=0,M5=0,J5=L5,L5-J5=1,L5-J5=-1),0,RAND())</f>
        <v>0.29621119370347804</v>
      </c>
      <c r="D5" s="16" t="str">
        <f ca="1">-G5*J5&amp;"x "&amp;IF(G5&lt;0,G5,"+ "&amp;G5)&amp;"y = "&amp;G5*K5</f>
        <v>10x -5y = -10</v>
      </c>
      <c r="E5" s="17" t="str">
        <f t="shared" ca="1" si="14"/>
        <v>y = 2x + 2</v>
      </c>
      <c r="F5" s="16" t="str">
        <f ca="1">L5*G5&amp;"x "&amp;IF(-G5&lt;0,-G5,"+ "&amp;-G5)&amp;"y = "&amp;-G5*M5</f>
        <v>-25x + 5y = -5</v>
      </c>
      <c r="G5" s="17">
        <f ca="1">(-1)^RANDBETWEEN(1,2)*RANDBETWEEN(2,5)</f>
        <v>-5</v>
      </c>
      <c r="H5" s="17">
        <f t="shared" ca="1" si="2"/>
        <v>1</v>
      </c>
      <c r="I5" s="17">
        <f t="shared" ca="1" si="2"/>
        <v>4</v>
      </c>
      <c r="J5" s="17">
        <f t="shared" ca="1" si="2"/>
        <v>2</v>
      </c>
      <c r="K5" s="17">
        <f t="shared" ca="1" si="16"/>
        <v>2</v>
      </c>
      <c r="L5" s="17">
        <f t="shared" ca="1" si="4"/>
        <v>5</v>
      </c>
      <c r="M5" s="17">
        <f t="shared" ca="1" si="17"/>
        <v>-1</v>
      </c>
      <c r="N5" s="16" t="str">
        <f ca="1">"I + II:      "&amp;-G5*J5+L5*G5&amp;"x = "&amp;G5*K5-G5*M5</f>
        <v>I + II:      -15x = -15</v>
      </c>
      <c r="O5" s="16" t="str">
        <f ca="1">IF(-G5*J5+L5*G5&gt;0,"| : "&amp;-G5*J5+L5*G5,"| : ("&amp;-G5*J5+L5*G5&amp;")")</f>
        <v>| : (-15)</v>
      </c>
      <c r="P5" s="16" t="str">
        <f ca="1">"x = "&amp;H5</f>
        <v>x = 1</v>
      </c>
      <c r="R5" s="16" t="s">
        <v>9</v>
      </c>
      <c r="T5" s="17" t="str">
        <f ca="1">-G5*J5&amp;" · "&amp;IF(H5&lt;0,"("&amp;H5&amp;")",H5)&amp;" "&amp;IF(G5&lt;0,G5,"+ "&amp;G5)&amp;"y = "&amp;G5*K5</f>
        <v>10 · 1 -5y = -10</v>
      </c>
      <c r="U5" s="11" t="s">
        <v>8</v>
      </c>
      <c r="V5" s="17" t="str">
        <f ca="1">-G5*J5*H5&amp;" "&amp;IF(G5&lt;0,G5,"+ "&amp;G5)&amp;"y = "&amp;G5*K5</f>
        <v>10 -5y = -10</v>
      </c>
      <c r="W5" s="17" t="str">
        <f ca="1">"| "&amp;IF(G5*J5*H5&gt;0,"+ "&amp;G5*J5*H5,G5*J5*H5)</f>
        <v>| -10</v>
      </c>
      <c r="X5" s="16" t="str">
        <f ca="1">G5&amp;"y = "&amp;G5*K5+G5*J5*H5</f>
        <v>-5y = -20</v>
      </c>
      <c r="Y5" s="17" t="str">
        <f ca="1">"| : "&amp;IF(G5&lt;0,"("&amp;G5&amp;")",G5)</f>
        <v>| : (-5)</v>
      </c>
      <c r="Z5" s="16" t="str">
        <f ca="1">"y = "&amp;I5</f>
        <v>y = 4</v>
      </c>
      <c r="AA5" s="16" t="str">
        <f ca="1">"L = { ("&amp;H5&amp;"|"&amp;I5&amp;") }"</f>
        <v>L = { (1|4) }</v>
      </c>
    </row>
    <row r="6" spans="2:27" x14ac:dyDescent="0.25">
      <c r="B6" s="11">
        <f t="shared" ca="1" si="18"/>
        <v>6</v>
      </c>
      <c r="C6" s="11">
        <f t="shared" ref="C6" ca="1" si="19">IF(OR(J6=0,L6=0,I6=K6,K6-I6=1,K6-I6=-1),0,RAND())</f>
        <v>0.66192010164132253</v>
      </c>
      <c r="D6" s="12" t="str">
        <f t="shared" ref="D6" ca="1" si="20">"y = "&amp;I6&amp;"x "&amp;IF(J6&lt;0,J6,"+ "&amp;J6)</f>
        <v>y = -5x + 23</v>
      </c>
      <c r="E6" s="12"/>
      <c r="F6" s="12" t="str">
        <f t="shared" ref="F6" ca="1" si="21">"y = "&amp;K6&amp;"x "&amp;IF(L6&lt;0,L6,"+ "&amp;L6)</f>
        <v>y = 2x -12</v>
      </c>
      <c r="G6" s="11">
        <f t="shared" ca="1" si="9"/>
        <v>5</v>
      </c>
      <c r="H6" s="11">
        <f t="shared" ca="1" si="9"/>
        <v>-2</v>
      </c>
      <c r="I6" s="11">
        <f t="shared" ca="1" si="9"/>
        <v>-5</v>
      </c>
      <c r="J6" s="11">
        <f t="shared" ref="J6" ca="1" si="22">H6-G6*I6</f>
        <v>23</v>
      </c>
      <c r="K6" s="11">
        <f t="shared" ca="1" si="11"/>
        <v>2</v>
      </c>
      <c r="L6" s="11">
        <f t="shared" ref="L6" ca="1" si="23">H6-K6*G6</f>
        <v>-12</v>
      </c>
      <c r="M6" s="13">
        <f ca="1">IF(I6&gt;K6,1,2)</f>
        <v>2</v>
      </c>
      <c r="N6" s="12" t="str">
        <f t="shared" ref="N6" ca="1" si="24">I6&amp;"x "&amp;IF(J6&lt;0,J6,"+ "&amp;J6)&amp;" = "&amp;K6&amp;"x "&amp;IF(L6&lt;0,L6,"+ "&amp;L6)</f>
        <v>-5x + 23 = 2x -12</v>
      </c>
      <c r="O6" s="12" t="str">
        <f ca="1">IF(M6=2,IF(I6&lt;0,"| + "&amp;-I6,"| - "&amp;I6)&amp;"x",IF(K6&lt;0,"| + "&amp;-K6,"| - "&amp;K6)&amp;"x")</f>
        <v>| + 5x</v>
      </c>
      <c r="P6" s="12" t="str">
        <f ca="1">IF(M6=2,J6&amp;" = "&amp;K6-I6&amp;"x "&amp;IF(L6&lt;0,L6,"+ "&amp;L6),I6-K6&amp;"x "&amp;IF(J6&lt;0,J6,"+ "&amp;J6)&amp;" = "&amp;L6)</f>
        <v>23 = 7x -12</v>
      </c>
      <c r="Q6" s="12" t="str">
        <f ca="1">IF(M6=2,IF(L6&gt;0,"| - "&amp;L6,"| + "&amp;-L6),IF(J6&gt;0,"| - "&amp;J6,"| + "&amp;-J6))</f>
        <v>| + 12</v>
      </c>
      <c r="R6" s="12" t="str">
        <f ca="1">IF(M6=2,J6-L6&amp;" = "&amp;K6-I6&amp;"x ",I6-K6&amp;"x = "&amp;L6-J6)</f>
        <v xml:space="preserve">35 = 7x </v>
      </c>
      <c r="S6" s="12" t="str">
        <f ca="1">IF(M6=1,"| : "&amp;I6-K6,"| : "&amp;K6-I6)</f>
        <v>| : 7</v>
      </c>
      <c r="T6" s="12" t="str">
        <f ca="1">IF(O6=2,"x ="&amp;G6,G6&amp;" = x")</f>
        <v>5 = x</v>
      </c>
      <c r="U6" s="12"/>
      <c r="V6" s="12" t="s">
        <v>9</v>
      </c>
      <c r="W6" s="12"/>
      <c r="X6" s="4" t="str">
        <f ca="1">"y = "&amp;K6&amp;" · "&amp;IF(G6&lt;0,"("&amp;G6&amp;")",G6)&amp;" "&amp;IF(L6&lt;0,L6,"+ "&amp;L6)&amp;" = "&amp;H6</f>
        <v>y = 2 · 5 -12 = -2</v>
      </c>
      <c r="Y6" s="12"/>
      <c r="Z6" s="12" t="str">
        <f ca="1">"L = { ("&amp;G6&amp;"|"&amp;H6&amp;") }"</f>
        <v>L = { (5|-2) }</v>
      </c>
      <c r="AA6" s="12"/>
    </row>
    <row r="7" spans="2:27" x14ac:dyDescent="0.25">
      <c r="B7" s="11">
        <f ca="1">_xlfn.RANK.EQ(C7,$C$2:$C$32,FALSE)</f>
        <v>21</v>
      </c>
      <c r="C7" s="11">
        <f ca="1">IF(OR(K7=0,M7=0,J7=L7,L7-J7=1,L7-J7=-1),0,RAND())</f>
        <v>0</v>
      </c>
      <c r="D7" s="12" t="str">
        <f ca="1">G7&amp;"y "&amp;IF(-G7*J7&lt;0,-G7*J7,"+ "&amp;-G7*J7)&amp;"x = "&amp;G7*K7</f>
        <v>-3y + 6x = 27</v>
      </c>
      <c r="E7" s="11" t="str">
        <f t="shared" ref="E7:E8" ca="1" si="25">"y = "&amp;J7&amp;"x "&amp;IF(K7&lt;0,K7,"+ "&amp;K7)</f>
        <v>y = 2x -9</v>
      </c>
      <c r="F7" s="12" t="str">
        <f t="shared" ref="F7" ca="1" si="26">"y = "&amp;L7&amp;"x "&amp;IF(M7&lt;0,M7,"+ "&amp;M7)</f>
        <v>y = -1x + 0</v>
      </c>
      <c r="G7" s="11">
        <f ca="1">(-1)^RANDBETWEEN(1,2)*RANDBETWEEN(2,5)</f>
        <v>-3</v>
      </c>
      <c r="H7" s="11">
        <f t="shared" ca="1" si="2"/>
        <v>3</v>
      </c>
      <c r="I7" s="11">
        <f t="shared" ca="1" si="2"/>
        <v>-3</v>
      </c>
      <c r="J7" s="11">
        <f t="shared" ca="1" si="2"/>
        <v>2</v>
      </c>
      <c r="K7" s="11">
        <f t="shared" ref="K7:K8" ca="1" si="27">I7-H7*J7</f>
        <v>-9</v>
      </c>
      <c r="L7" s="11">
        <f t="shared" ca="1" si="4"/>
        <v>-1</v>
      </c>
      <c r="M7" s="11">
        <f t="shared" ref="M7:M8" ca="1" si="28">I7-L7*H7</f>
        <v>0</v>
      </c>
      <c r="N7" s="12" t="str">
        <f ca="1">G7&amp;" · ("&amp;L7&amp;"x "&amp;IF(M7&lt;0,M7,"+ "&amp;M7)&amp;") "&amp;IF(-G7*J7&lt;0,-G7*J7,"+ "&amp;-G7*J7)&amp;"x = "&amp;G7*K7</f>
        <v>-3 · (-1x + 0) + 6x = 27</v>
      </c>
      <c r="O7" s="12" t="s">
        <v>8</v>
      </c>
      <c r="P7" s="12" t="str">
        <f ca="1">G7*L7&amp;"x "&amp;IF(G7*M7&lt;0,G7*M7,"+ "&amp;G7*M7)&amp;" "&amp;IF(-G7*J7&lt;0,-G7*J7,"+ "&amp;-G7*J7)&amp;"x = "&amp;G7*K7</f>
        <v>3x + 0 + 6x = 27</v>
      </c>
      <c r="Q7" s="12" t="s">
        <v>8</v>
      </c>
      <c r="R7" s="12" t="str">
        <f ca="1">G7*L7-G7*J7&amp;"x "&amp;IF(G7*M7&lt;0,G7*M7,"+ "&amp;G7*M7)&amp;"  = "&amp;G7*K7</f>
        <v>9x + 0  = 27</v>
      </c>
      <c r="S7" s="11" t="str">
        <f ca="1">"| "&amp;IF(-G7*M7&lt;0,-G7*M7,"+ "&amp;-G7*M7)</f>
        <v>| + 0</v>
      </c>
      <c r="T7" s="11" t="str">
        <f ca="1">G7*L7-G7*J7&amp;"x = "&amp;G7*K7-G7*M7</f>
        <v>9x = 27</v>
      </c>
      <c r="U7" s="11" t="str">
        <f ca="1">"| :"&amp;IF(G7*L7-G7*J7&lt;0,"("&amp;G7*L7-G7*J7&amp;")",G7*L7-G7*J7)</f>
        <v>| :9</v>
      </c>
      <c r="V7" s="11" t="str">
        <f ca="1">"x = "&amp;H7</f>
        <v>x = 3</v>
      </c>
      <c r="X7" s="11" t="s">
        <v>10</v>
      </c>
      <c r="Z7" s="11" t="str">
        <f ca="1">"y = "&amp;L7&amp;" · "&amp;IF(H7&lt;0,"("&amp;H7&amp;")",H7)&amp;" "&amp;IF(M7&lt;0,M7,"+ "&amp;M7)&amp;" = "&amp;I7</f>
        <v>y = -1 · 3 + 0 = -3</v>
      </c>
      <c r="AA7" s="12" t="str">
        <f ca="1">"L = { ("&amp;H7&amp;"|"&amp;I7&amp;") }"</f>
        <v>L = { (3|-3) }</v>
      </c>
    </row>
    <row r="8" spans="2:27" x14ac:dyDescent="0.25">
      <c r="B8" s="11">
        <f t="shared" ref="B8:B9" ca="1" si="29">_xlfn.RANK.EQ(C8,$C$2:$C$32,FALSE)</f>
        <v>1</v>
      </c>
      <c r="C8" s="17">
        <f ca="1">IF(OR(K8=0,M8=0,J8=L8,L8-J8=1,L8-J8=-1),0,RAND())</f>
        <v>0.89856520762610392</v>
      </c>
      <c r="D8" s="16" t="str">
        <f ca="1">-G8*J8&amp;"x "&amp;IF(G8&lt;0,G8,"+ "&amp;G8)&amp;"y = "&amp;G8*K8</f>
        <v>-20x -4y = 80</v>
      </c>
      <c r="E8" s="17" t="str">
        <f t="shared" ca="1" si="25"/>
        <v>y = -5x -20</v>
      </c>
      <c r="F8" s="16" t="str">
        <f ca="1">L8*G8&amp;"x "&amp;IF(-G8&lt;0,-G8,"+ "&amp;-G8)&amp;"y = "&amp;-G8*M8</f>
        <v>8x + 4y = -20</v>
      </c>
      <c r="G8" s="17">
        <f ca="1">(-1)^RANDBETWEEN(1,2)*RANDBETWEEN(2,5)</f>
        <v>-4</v>
      </c>
      <c r="H8" s="17">
        <f t="shared" ca="1" si="2"/>
        <v>-5</v>
      </c>
      <c r="I8" s="17">
        <f t="shared" ca="1" si="2"/>
        <v>5</v>
      </c>
      <c r="J8" s="17">
        <f t="shared" ca="1" si="2"/>
        <v>-5</v>
      </c>
      <c r="K8" s="17">
        <f t="shared" ca="1" si="27"/>
        <v>-20</v>
      </c>
      <c r="L8" s="17">
        <f t="shared" ca="1" si="4"/>
        <v>-2</v>
      </c>
      <c r="M8" s="17">
        <f t="shared" ca="1" si="28"/>
        <v>-5</v>
      </c>
      <c r="N8" s="16" t="str">
        <f ca="1">"I + II:      "&amp;-G8*J8+L8*G8&amp;"x = "&amp;G8*K8-G8*M8</f>
        <v>I + II:      -12x = 60</v>
      </c>
      <c r="O8" s="16" t="str">
        <f ca="1">IF(-G8*J8+L8*G8&gt;0,"| : "&amp;-G8*J8+L8*G8,"| : ("&amp;-G8*J8+L8*G8&amp;")")</f>
        <v>| : (-12)</v>
      </c>
      <c r="P8" s="16" t="str">
        <f ca="1">"x = "&amp;H8</f>
        <v>x = -5</v>
      </c>
      <c r="R8" s="16" t="s">
        <v>9</v>
      </c>
      <c r="T8" s="17" t="str">
        <f ca="1">-G8*J8&amp;" · "&amp;IF(H8&lt;0,"("&amp;H8&amp;")",H8)&amp;" "&amp;IF(G8&lt;0,G8,"+ "&amp;G8)&amp;"y = "&amp;G8*K8</f>
        <v>-20 · (-5) -4y = 80</v>
      </c>
      <c r="U8" s="11" t="s">
        <v>8</v>
      </c>
      <c r="V8" s="17" t="str">
        <f ca="1">-G8*J8*H8&amp;" "&amp;IF(G8&lt;0,G8,"+ "&amp;G8)&amp;"y = "&amp;G8*K8</f>
        <v>100 -4y = 80</v>
      </c>
      <c r="W8" s="17" t="str">
        <f ca="1">"| "&amp;IF(G8*J8*H8&gt;0,"+ "&amp;G8*J8*H8,G8*J8*H8)</f>
        <v>| -100</v>
      </c>
      <c r="X8" s="16" t="str">
        <f ca="1">G8&amp;"y = "&amp;G8*K8+G8*J8*H8</f>
        <v>-4y = -20</v>
      </c>
      <c r="Y8" s="17" t="str">
        <f ca="1">"| : "&amp;IF(G8&lt;0,"("&amp;G8&amp;")",G8)</f>
        <v>| : (-4)</v>
      </c>
      <c r="Z8" s="16" t="str">
        <f ca="1">"y = "&amp;I8</f>
        <v>y = 5</v>
      </c>
      <c r="AA8" s="16" t="str">
        <f ca="1">"L = { ("&amp;H8&amp;"|"&amp;I8&amp;") }"</f>
        <v>L = { (-5|5) }</v>
      </c>
    </row>
    <row r="9" spans="2:27" x14ac:dyDescent="0.25">
      <c r="B9" s="11">
        <f t="shared" ca="1" si="29"/>
        <v>21</v>
      </c>
      <c r="C9" s="11">
        <f t="shared" ref="C9" ca="1" si="30">IF(OR(J9=0,L9=0,I9=K9,K9-I9=1,K9-I9=-1),0,RAND())</f>
        <v>0</v>
      </c>
      <c r="D9" s="12" t="str">
        <f t="shared" ref="D9" ca="1" si="31">"y = "&amp;I9&amp;"x "&amp;IF(J9&lt;0,J9,"+ "&amp;J9)</f>
        <v>y = 4x -6</v>
      </c>
      <c r="E9" s="12"/>
      <c r="F9" s="12" t="str">
        <f t="shared" ref="F9" ca="1" si="32">"y = "&amp;K9&amp;"x "&amp;IF(L9&lt;0,L9,"+ "&amp;L9)</f>
        <v>y = 4x -6</v>
      </c>
      <c r="G9" s="11">
        <f t="shared" ca="1" si="9"/>
        <v>2</v>
      </c>
      <c r="H9" s="11">
        <f t="shared" ca="1" si="9"/>
        <v>2</v>
      </c>
      <c r="I9" s="11">
        <f t="shared" ca="1" si="9"/>
        <v>4</v>
      </c>
      <c r="J9" s="11">
        <f t="shared" ref="J9" ca="1" si="33">H9-G9*I9</f>
        <v>-6</v>
      </c>
      <c r="K9" s="11">
        <f t="shared" ca="1" si="11"/>
        <v>4</v>
      </c>
      <c r="L9" s="11">
        <f t="shared" ref="L9" ca="1" si="34">H9-K9*G9</f>
        <v>-6</v>
      </c>
      <c r="M9" s="13">
        <f ca="1">IF(I9&gt;K9,1,2)</f>
        <v>2</v>
      </c>
      <c r="N9" s="12" t="str">
        <f t="shared" ref="N9" ca="1" si="35">I9&amp;"x "&amp;IF(J9&lt;0,J9,"+ "&amp;J9)&amp;" = "&amp;K9&amp;"x "&amp;IF(L9&lt;0,L9,"+ "&amp;L9)</f>
        <v>4x -6 = 4x -6</v>
      </c>
      <c r="O9" s="12" t="str">
        <f ca="1">IF(M9=2,IF(I9&lt;0,"| + "&amp;-I9,"| - "&amp;I9)&amp;"x",IF(K9&lt;0,"| + "&amp;-K9,"| - "&amp;K9)&amp;"x")</f>
        <v>| - 4x</v>
      </c>
      <c r="P9" s="12" t="str">
        <f ca="1">IF(M9=2,J9&amp;" = "&amp;K9-I9&amp;"x "&amp;IF(L9&lt;0,L9,"+ "&amp;L9),I9-K9&amp;"x "&amp;IF(J9&lt;0,J9,"+ "&amp;J9)&amp;" = "&amp;L9)</f>
        <v>-6 = 0x -6</v>
      </c>
      <c r="Q9" s="12" t="str">
        <f ca="1">IF(M9=2,IF(L9&gt;0,"| - "&amp;L9,"| + "&amp;-L9),IF(J9&gt;0,"| - "&amp;J9,"| + "&amp;-J9))</f>
        <v>| + 6</v>
      </c>
      <c r="R9" s="12" t="str">
        <f ca="1">IF(M9=2,J9-L9&amp;" = "&amp;K9-I9&amp;"x ",I9-K9&amp;"x = "&amp;L9-J9)</f>
        <v xml:space="preserve">0 = 0x </v>
      </c>
      <c r="S9" s="12" t="str">
        <f ca="1">IF(M9=1,"| : "&amp;I9-K9,"| : "&amp;K9-I9)</f>
        <v>| : 0</v>
      </c>
      <c r="T9" s="12" t="str">
        <f ca="1">IF(O9=2,"x ="&amp;G9,G9&amp;" = x")</f>
        <v>2 = x</v>
      </c>
      <c r="U9" s="12"/>
      <c r="V9" s="12" t="s">
        <v>9</v>
      </c>
      <c r="W9" s="12"/>
      <c r="X9" s="4" t="str">
        <f ca="1">"y = "&amp;K9&amp;" · "&amp;IF(G9&lt;0,"("&amp;G9&amp;")",G9)&amp;" "&amp;IF(L9&lt;0,L9,"+ "&amp;L9)&amp;" = "&amp;H9</f>
        <v>y = 4 · 2 -6 = 2</v>
      </c>
      <c r="Y9" s="12"/>
      <c r="Z9" s="12" t="str">
        <f ca="1">"L = { ("&amp;G9&amp;"|"&amp;H9&amp;") }"</f>
        <v>L = { (2|2) }</v>
      </c>
      <c r="AA9" s="12"/>
    </row>
    <row r="10" spans="2:27" x14ac:dyDescent="0.25">
      <c r="B10" s="11">
        <f ca="1">_xlfn.RANK.EQ(C10,$C$2:$C$32,FALSE)</f>
        <v>10</v>
      </c>
      <c r="C10" s="11">
        <f ca="1">IF(OR(K10=0,M10=0,J10=L10,L10-J10=1,L10-J10=-1),0,RAND())</f>
        <v>0.45771233921899379</v>
      </c>
      <c r="D10" s="12" t="str">
        <f ca="1">G10&amp;"y "&amp;IF(-G10*J10&lt;0,-G10*J10,"+ "&amp;-G10*J10)&amp;"x = "&amp;G10*K10</f>
        <v>3y -15x = -9</v>
      </c>
      <c r="E10" s="11" t="str">
        <f t="shared" ref="E10:E11" ca="1" si="36">"y = "&amp;J10&amp;"x "&amp;IF(K10&lt;0,K10,"+ "&amp;K10)</f>
        <v>y = 5x -3</v>
      </c>
      <c r="F10" s="12" t="str">
        <f t="shared" ref="F10" ca="1" si="37">"y = "&amp;L10&amp;"x "&amp;IF(M10&lt;0,M10,"+ "&amp;M10)</f>
        <v>y = -1x + 3</v>
      </c>
      <c r="G10" s="11">
        <f ca="1">(-1)^RANDBETWEEN(1,2)*RANDBETWEEN(2,5)</f>
        <v>3</v>
      </c>
      <c r="H10" s="11">
        <f t="shared" ca="1" si="2"/>
        <v>1</v>
      </c>
      <c r="I10" s="11">
        <f t="shared" ca="1" si="2"/>
        <v>2</v>
      </c>
      <c r="J10" s="11">
        <f t="shared" ca="1" si="2"/>
        <v>5</v>
      </c>
      <c r="K10" s="11">
        <f t="shared" ref="K10:K11" ca="1" si="38">I10-H10*J10</f>
        <v>-3</v>
      </c>
      <c r="L10" s="11">
        <f t="shared" ca="1" si="4"/>
        <v>-1</v>
      </c>
      <c r="M10" s="11">
        <f t="shared" ref="M10:M11" ca="1" si="39">I10-L10*H10</f>
        <v>3</v>
      </c>
      <c r="N10" s="12" t="str">
        <f ca="1">G10&amp;" · ("&amp;L10&amp;"x "&amp;IF(M10&lt;0,M10,"+ "&amp;M10)&amp;") "&amp;IF(-G10*J10&lt;0,-G10*J10,"+ "&amp;-G10*J10)&amp;"x = "&amp;G10*K10</f>
        <v>3 · (-1x + 3) -15x = -9</v>
      </c>
      <c r="O10" s="12" t="s">
        <v>8</v>
      </c>
      <c r="P10" s="12" t="str">
        <f ca="1">G10*L10&amp;"x "&amp;IF(G10*M10&lt;0,G10*M10,"+ "&amp;G10*M10)&amp;" "&amp;IF(-G10*J10&lt;0,-G10*J10,"+ "&amp;-G10*J10)&amp;"x = "&amp;G10*K10</f>
        <v>-3x + 9 -15x = -9</v>
      </c>
      <c r="Q10" s="12" t="s">
        <v>8</v>
      </c>
      <c r="R10" s="12" t="str">
        <f ca="1">G10*L10-G10*J10&amp;"x "&amp;IF(G10*M10&lt;0,G10*M10,"+ "&amp;G10*M10)&amp;"  = "&amp;G10*K10</f>
        <v>-18x + 9  = -9</v>
      </c>
      <c r="S10" s="11" t="str">
        <f ca="1">"| "&amp;IF(-G10*M10&lt;0,-G10*M10,"+ "&amp;-G10*M10)</f>
        <v>| -9</v>
      </c>
      <c r="T10" s="11" t="str">
        <f ca="1">G10*L10-G10*J10&amp;"x = "&amp;G10*K10-G10*M10</f>
        <v>-18x = -18</v>
      </c>
      <c r="U10" s="11" t="str">
        <f ca="1">"| :"&amp;IF(G10*L10-G10*J10&lt;0,"("&amp;G10*L10-G10*J10&amp;")",G10*L10-G10*J10)</f>
        <v>| :(-18)</v>
      </c>
      <c r="V10" s="11" t="str">
        <f ca="1">"x = "&amp;H10</f>
        <v>x = 1</v>
      </c>
      <c r="X10" s="11" t="s">
        <v>10</v>
      </c>
      <c r="Z10" s="11" t="str">
        <f ca="1">"y = "&amp;L10&amp;" · "&amp;IF(H10&lt;0,"("&amp;H10&amp;")",H10)&amp;" "&amp;IF(M10&lt;0,M10,"+ "&amp;M10)&amp;" = "&amp;I10</f>
        <v>y = -1 · 1 + 3 = 2</v>
      </c>
      <c r="AA10" s="12" t="str">
        <f ca="1">"L = { ("&amp;H10&amp;"|"&amp;I10&amp;") }"</f>
        <v>L = { (1|2) }</v>
      </c>
    </row>
    <row r="11" spans="2:27" x14ac:dyDescent="0.25">
      <c r="B11" s="11">
        <f t="shared" ref="B11:B12" ca="1" si="40">_xlfn.RANK.EQ(C11,$C$2:$C$32,FALSE)</f>
        <v>13</v>
      </c>
      <c r="C11" s="17">
        <f ca="1">IF(OR(K11=0,M11=0,J11=L11,L11-J11=1,L11-J11=-1),0,RAND())</f>
        <v>0.38386439971769959</v>
      </c>
      <c r="D11" s="16" t="str">
        <f ca="1">-G11*J11&amp;"x "&amp;IF(G11&lt;0,G11,"+ "&amp;G11)&amp;"y = "&amp;G11*K11</f>
        <v>12x + 4y = -28</v>
      </c>
      <c r="E11" s="17" t="str">
        <f t="shared" ca="1" si="36"/>
        <v>y = -3x -7</v>
      </c>
      <c r="F11" s="16" t="str">
        <f ca="1">L11*G11&amp;"x "&amp;IF(-G11&lt;0,-G11,"+ "&amp;-G11)&amp;"y = "&amp;-G11*M11</f>
        <v>12x -4y = -20</v>
      </c>
      <c r="G11" s="17">
        <f ca="1">(-1)^RANDBETWEEN(1,2)*RANDBETWEEN(2,5)</f>
        <v>4</v>
      </c>
      <c r="H11" s="17">
        <f t="shared" ca="1" si="2"/>
        <v>-2</v>
      </c>
      <c r="I11" s="17">
        <f t="shared" ca="1" si="2"/>
        <v>-1</v>
      </c>
      <c r="J11" s="17">
        <f t="shared" ca="1" si="2"/>
        <v>-3</v>
      </c>
      <c r="K11" s="17">
        <f t="shared" ca="1" si="38"/>
        <v>-7</v>
      </c>
      <c r="L11" s="17">
        <f t="shared" ca="1" si="4"/>
        <v>3</v>
      </c>
      <c r="M11" s="17">
        <f t="shared" ca="1" si="39"/>
        <v>5</v>
      </c>
      <c r="N11" s="16" t="str">
        <f ca="1">"I + II:      "&amp;-G11*J11+L11*G11&amp;"x = "&amp;G11*K11-G11*M11</f>
        <v>I + II:      24x = -48</v>
      </c>
      <c r="O11" s="16" t="str">
        <f ca="1">IF(-G11*J11+L11*G11&gt;0,"| : "&amp;-G11*J11+L11*G11,"| : ("&amp;-G11*J11+L11*G11&amp;")")</f>
        <v>| : 24</v>
      </c>
      <c r="P11" s="16" t="str">
        <f ca="1">"x = "&amp;H11</f>
        <v>x = -2</v>
      </c>
      <c r="R11" s="16" t="s">
        <v>9</v>
      </c>
      <c r="T11" s="17" t="str">
        <f ca="1">-G11*J11&amp;" · "&amp;IF(H11&lt;0,"("&amp;H11&amp;")",H11)&amp;" "&amp;IF(G11&lt;0,G11,"+ "&amp;G11)&amp;"y = "&amp;G11*K11</f>
        <v>12 · (-2) + 4y = -28</v>
      </c>
      <c r="U11" s="11" t="s">
        <v>8</v>
      </c>
      <c r="V11" s="17" t="str">
        <f ca="1">-G11*J11*H11&amp;" "&amp;IF(G11&lt;0,G11,"+ "&amp;G11)&amp;"y = "&amp;G11*K11</f>
        <v>-24 + 4y = -28</v>
      </c>
      <c r="W11" s="17" t="str">
        <f ca="1">"| "&amp;IF(G11*J11*H11&gt;0,"+ "&amp;G11*J11*H11,G11*J11*H11)</f>
        <v>| + 24</v>
      </c>
      <c r="X11" s="16" t="str">
        <f ca="1">G11&amp;"y = "&amp;G11*K11+G11*J11*H11</f>
        <v>4y = -4</v>
      </c>
      <c r="Y11" s="17" t="str">
        <f ca="1">"| : "&amp;IF(G11&lt;0,"("&amp;G11&amp;")",G11)</f>
        <v>| : 4</v>
      </c>
      <c r="Z11" s="16" t="str">
        <f ca="1">"y = "&amp;I11</f>
        <v>y = -1</v>
      </c>
      <c r="AA11" s="16" t="str">
        <f ca="1">"L = { ("&amp;H11&amp;"|"&amp;I11&amp;") }"</f>
        <v>L = { (-2|-1) }</v>
      </c>
    </row>
    <row r="12" spans="2:27" x14ac:dyDescent="0.25">
      <c r="B12" s="11">
        <f t="shared" ca="1" si="40"/>
        <v>21</v>
      </c>
      <c r="C12" s="11">
        <f t="shared" ref="C12" ca="1" si="41">IF(OR(J12=0,L12=0,I12=K12,K12-I12=1,K12-I12=-1),0,RAND())</f>
        <v>0</v>
      </c>
      <c r="D12" s="12" t="str">
        <f t="shared" ref="D12" ca="1" si="42">"y = "&amp;I12&amp;"x "&amp;IF(J12&lt;0,J12,"+ "&amp;J12)</f>
        <v>y = 5x + 6</v>
      </c>
      <c r="E12" s="12"/>
      <c r="F12" s="12" t="str">
        <f t="shared" ref="F12" ca="1" si="43">"y = "&amp;K12&amp;"x "&amp;IF(L12&lt;0,L12,"+ "&amp;L12)</f>
        <v>y = 4x + 4</v>
      </c>
      <c r="G12" s="11">
        <f t="shared" ca="1" si="9"/>
        <v>-2</v>
      </c>
      <c r="H12" s="11">
        <f t="shared" ca="1" si="9"/>
        <v>-4</v>
      </c>
      <c r="I12" s="11">
        <f t="shared" ca="1" si="9"/>
        <v>5</v>
      </c>
      <c r="J12" s="11">
        <f t="shared" ref="J12" ca="1" si="44">H12-G12*I12</f>
        <v>6</v>
      </c>
      <c r="K12" s="11">
        <f t="shared" ca="1" si="11"/>
        <v>4</v>
      </c>
      <c r="L12" s="11">
        <f t="shared" ref="L12" ca="1" si="45">H12-K12*G12</f>
        <v>4</v>
      </c>
      <c r="M12" s="13">
        <f ca="1">IF(I12&gt;K12,1,2)</f>
        <v>1</v>
      </c>
      <c r="N12" s="12" t="str">
        <f t="shared" ref="N12" ca="1" si="46">I12&amp;"x "&amp;IF(J12&lt;0,J12,"+ "&amp;J12)&amp;" = "&amp;K12&amp;"x "&amp;IF(L12&lt;0,L12,"+ "&amp;L12)</f>
        <v>5x + 6 = 4x + 4</v>
      </c>
      <c r="O12" s="12" t="str">
        <f ca="1">IF(M12=2,IF(I12&lt;0,"| + "&amp;-I12,"| - "&amp;I12)&amp;"x",IF(K12&lt;0,"| + "&amp;-K12,"| - "&amp;K12)&amp;"x")</f>
        <v>| - 4x</v>
      </c>
      <c r="P12" s="12" t="str">
        <f ca="1">IF(M12=2,J12&amp;" = "&amp;K12-I12&amp;"x "&amp;IF(L12&lt;0,L12,"+ "&amp;L12),I12-K12&amp;"x "&amp;IF(J12&lt;0,J12,"+ "&amp;J12)&amp;" = "&amp;L12)</f>
        <v>1x + 6 = 4</v>
      </c>
      <c r="Q12" s="12" t="str">
        <f ca="1">IF(M12=2,IF(L12&gt;0,"| - "&amp;L12,"| + "&amp;-L12),IF(J12&gt;0,"| - "&amp;J12,"| + "&amp;-J12))</f>
        <v>| - 6</v>
      </c>
      <c r="R12" s="12" t="str">
        <f ca="1">IF(M12=2,J12-L12&amp;" = "&amp;K12-I12&amp;"x ",I12-K12&amp;"x = "&amp;L12-J12)</f>
        <v>1x = -2</v>
      </c>
      <c r="S12" s="12" t="str">
        <f ca="1">IF(M12=1,"| : "&amp;I12-K12,"| : "&amp;K12-I12)</f>
        <v>| : 1</v>
      </c>
      <c r="T12" s="12" t="str">
        <f ca="1">IF(O12=2,"x ="&amp;G12,G12&amp;" = x")</f>
        <v>-2 = x</v>
      </c>
      <c r="U12" s="12"/>
      <c r="V12" s="12" t="s">
        <v>9</v>
      </c>
      <c r="W12" s="12"/>
      <c r="X12" s="4" t="str">
        <f ca="1">"y = "&amp;K12&amp;" · "&amp;IF(G12&lt;0,"("&amp;G12&amp;")",G12)&amp;" "&amp;IF(L12&lt;0,L12,"+ "&amp;L12)&amp;" = "&amp;H12</f>
        <v>y = 4 · (-2) + 4 = -4</v>
      </c>
      <c r="Y12" s="12"/>
      <c r="Z12" s="12" t="str">
        <f ca="1">"L = { ("&amp;G12&amp;"|"&amp;H12&amp;") }"</f>
        <v>L = { (-2|-4) }</v>
      </c>
      <c r="AA12" s="12"/>
    </row>
    <row r="13" spans="2:27" x14ac:dyDescent="0.25">
      <c r="B13" s="11">
        <f ca="1">_xlfn.RANK.EQ(C13,$C$2:$C$32,FALSE)</f>
        <v>21</v>
      </c>
      <c r="C13" s="11">
        <f ca="1">IF(OR(K13=0,M13=0,J13=L13,L13-J13=1,L13-J13=-1),0,RAND())</f>
        <v>0</v>
      </c>
      <c r="D13" s="12" t="str">
        <f ca="1">G13&amp;"y "&amp;IF(-G13*J13&lt;0,-G13*J13,"+ "&amp;-G13*J13)&amp;"x = "&amp;G13*K13</f>
        <v>2y + 6x = -28</v>
      </c>
      <c r="E13" s="11" t="str">
        <f t="shared" ref="E13:E14" ca="1" si="47">"y = "&amp;J13&amp;"x "&amp;IF(K13&lt;0,K13,"+ "&amp;K13)</f>
        <v>y = -3x -14</v>
      </c>
      <c r="F13" s="12" t="str">
        <f t="shared" ref="F13" ca="1" si="48">"y = "&amp;L13&amp;"x "&amp;IF(M13&lt;0,M13,"+ "&amp;M13)</f>
        <v>y = -4x -19</v>
      </c>
      <c r="G13" s="11">
        <f ca="1">(-1)^RANDBETWEEN(1,2)*RANDBETWEEN(2,5)</f>
        <v>2</v>
      </c>
      <c r="H13" s="11">
        <f t="shared" ca="1" si="2"/>
        <v>-5</v>
      </c>
      <c r="I13" s="11">
        <f t="shared" ca="1" si="2"/>
        <v>1</v>
      </c>
      <c r="J13" s="11">
        <f t="shared" ca="1" si="2"/>
        <v>-3</v>
      </c>
      <c r="K13" s="11">
        <f t="shared" ref="K13:K14" ca="1" si="49">I13-H13*J13</f>
        <v>-14</v>
      </c>
      <c r="L13" s="11">
        <f t="shared" ca="1" si="4"/>
        <v>-4</v>
      </c>
      <c r="M13" s="11">
        <f t="shared" ref="M13:M14" ca="1" si="50">I13-L13*H13</f>
        <v>-19</v>
      </c>
      <c r="N13" s="12" t="str">
        <f ca="1">G13&amp;" · ("&amp;L13&amp;"x "&amp;IF(M13&lt;0,M13,"+ "&amp;M13)&amp;") "&amp;IF(-G13*J13&lt;0,-G13*J13,"+ "&amp;-G13*J13)&amp;"x = "&amp;G13*K13</f>
        <v>2 · (-4x -19) + 6x = -28</v>
      </c>
      <c r="O13" s="12" t="s">
        <v>8</v>
      </c>
      <c r="P13" s="12" t="str">
        <f ca="1">G13*L13&amp;"x "&amp;IF(G13*M13&lt;0,G13*M13,"+ "&amp;G13*M13)&amp;" "&amp;IF(-G13*J13&lt;0,-G13*J13,"+ "&amp;-G13*J13)&amp;"x = "&amp;G13*K13</f>
        <v>-8x -38 + 6x = -28</v>
      </c>
      <c r="Q13" s="12" t="s">
        <v>8</v>
      </c>
      <c r="R13" s="12" t="str">
        <f ca="1">G13*L13-G13*J13&amp;"x "&amp;IF(G13*M13&lt;0,G13*M13,"+ "&amp;G13*M13)&amp;"  = "&amp;G13*K13</f>
        <v>-2x -38  = -28</v>
      </c>
      <c r="S13" s="11" t="str">
        <f ca="1">"| "&amp;IF(-G13*M13&lt;0,-G13*M13,"+ "&amp;-G13*M13)</f>
        <v>| + 38</v>
      </c>
      <c r="T13" s="11" t="str">
        <f ca="1">G13*L13-G13*J13&amp;"x = "&amp;G13*K13-G13*M13</f>
        <v>-2x = 10</v>
      </c>
      <c r="U13" s="11" t="str">
        <f ca="1">"| :"&amp;IF(G13*L13-G13*J13&lt;0,"("&amp;G13*L13-G13*J13&amp;")",G13*L13-G13*J13)</f>
        <v>| :(-2)</v>
      </c>
      <c r="V13" s="11" t="str">
        <f ca="1">"x = "&amp;H13</f>
        <v>x = -5</v>
      </c>
      <c r="X13" s="11" t="s">
        <v>10</v>
      </c>
      <c r="Z13" s="11" t="str">
        <f ca="1">"y = "&amp;L13&amp;" · "&amp;IF(H13&lt;0,"("&amp;H13&amp;")",H13)&amp;" "&amp;IF(M13&lt;0,M13,"+ "&amp;M13)&amp;" = "&amp;I13</f>
        <v>y = -4 · (-5) -19 = 1</v>
      </c>
      <c r="AA13" s="12" t="str">
        <f ca="1">"L = { ("&amp;H13&amp;"|"&amp;I13&amp;") }"</f>
        <v>L = { (-5|1) }</v>
      </c>
    </row>
    <row r="14" spans="2:27" x14ac:dyDescent="0.25">
      <c r="B14" s="11">
        <f t="shared" ref="B14:B15" ca="1" si="51">_xlfn.RANK.EQ(C14,$C$2:$C$32,FALSE)</f>
        <v>21</v>
      </c>
      <c r="C14" s="17">
        <f ca="1">IF(OR(K14=0,M14=0,J14=L14,L14-J14=1,L14-J14=-1),0,RAND())</f>
        <v>0</v>
      </c>
      <c r="D14" s="16" t="str">
        <f ca="1">-G14*J14&amp;"x "&amp;IF(G14&lt;0,G14,"+ "&amp;G14)&amp;"y = "&amp;G14*K14</f>
        <v>-15x + 3y = 42</v>
      </c>
      <c r="E14" s="17" t="str">
        <f t="shared" ca="1" si="47"/>
        <v>y = 5x + 14</v>
      </c>
      <c r="F14" s="16" t="str">
        <f ca="1">L14*G14&amp;"x "&amp;IF(-G14&lt;0,-G14,"+ "&amp;-G14)&amp;"y = "&amp;-G14*M14</f>
        <v>15x -3y = -42</v>
      </c>
      <c r="G14" s="17">
        <f ca="1">(-1)^RANDBETWEEN(1,2)*RANDBETWEEN(2,5)</f>
        <v>3</v>
      </c>
      <c r="H14" s="17">
        <f t="shared" ca="1" si="2"/>
        <v>-2</v>
      </c>
      <c r="I14" s="17">
        <f t="shared" ca="1" si="2"/>
        <v>4</v>
      </c>
      <c r="J14" s="17">
        <f t="shared" ca="1" si="2"/>
        <v>5</v>
      </c>
      <c r="K14" s="17">
        <f t="shared" ca="1" si="49"/>
        <v>14</v>
      </c>
      <c r="L14" s="17">
        <f t="shared" ca="1" si="4"/>
        <v>5</v>
      </c>
      <c r="M14" s="17">
        <f t="shared" ca="1" si="50"/>
        <v>14</v>
      </c>
      <c r="N14" s="16" t="str">
        <f ca="1">"I + II:      "&amp;-G14*J14+L14*G14&amp;"x = "&amp;G14*K14-G14*M14</f>
        <v>I + II:      0x = 0</v>
      </c>
      <c r="O14" s="16" t="str">
        <f ca="1">IF(-G14*J14+L14*G14&gt;0,"| : "&amp;-G14*J14+L14*G14,"| : ("&amp;-G14*J14+L14*G14&amp;")")</f>
        <v>| : (0)</v>
      </c>
      <c r="P14" s="16" t="str">
        <f ca="1">"x = "&amp;H14</f>
        <v>x = -2</v>
      </c>
      <c r="R14" s="16" t="s">
        <v>9</v>
      </c>
      <c r="T14" s="17" t="str">
        <f ca="1">-G14*J14&amp;" · "&amp;IF(H14&lt;0,"("&amp;H14&amp;")",H14)&amp;" "&amp;IF(G14&lt;0,G14,"+ "&amp;G14)&amp;"y = "&amp;G14*K14</f>
        <v>-15 · (-2) + 3y = 42</v>
      </c>
      <c r="U14" s="11" t="s">
        <v>8</v>
      </c>
      <c r="V14" s="17" t="str">
        <f ca="1">-G14*J14*H14&amp;" "&amp;IF(G14&lt;0,G14,"+ "&amp;G14)&amp;"y = "&amp;G14*K14</f>
        <v>30 + 3y = 42</v>
      </c>
      <c r="W14" s="17" t="str">
        <f ca="1">"| "&amp;IF(G14*J14*H14&gt;0,"+ "&amp;G14*J14*H14,G14*J14*H14)</f>
        <v>| -30</v>
      </c>
      <c r="X14" s="16" t="str">
        <f ca="1">G14&amp;"y = "&amp;G14*K14+G14*J14*H14</f>
        <v>3y = 12</v>
      </c>
      <c r="Y14" s="17" t="str">
        <f ca="1">"| : "&amp;IF(G14&lt;0,"("&amp;G14&amp;")",G14)</f>
        <v>| : 3</v>
      </c>
      <c r="Z14" s="16" t="str">
        <f ca="1">"y = "&amp;I14</f>
        <v>y = 4</v>
      </c>
      <c r="AA14" s="16" t="str">
        <f ca="1">"L = { ("&amp;H14&amp;"|"&amp;I14&amp;") }"</f>
        <v>L = { (-2|4) }</v>
      </c>
    </row>
    <row r="15" spans="2:27" x14ac:dyDescent="0.25">
      <c r="B15" s="11">
        <f t="shared" ca="1" si="51"/>
        <v>9</v>
      </c>
      <c r="C15" s="11">
        <f t="shared" ref="C15" ca="1" si="52">IF(OR(J15=0,L15=0,I15=K15,K15-I15=1,K15-I15=-1),0,RAND())</f>
        <v>0.59472280184986137</v>
      </c>
      <c r="D15" s="12" t="str">
        <f t="shared" ref="D15" ca="1" si="53">"y = "&amp;I15&amp;"x "&amp;IF(J15&lt;0,J15,"+ "&amp;J15)</f>
        <v>y = 1x + 1</v>
      </c>
      <c r="E15" s="12"/>
      <c r="F15" s="12" t="str">
        <f t="shared" ref="F15" ca="1" si="54">"y = "&amp;K15&amp;"x "&amp;IF(L15&lt;0,L15,"+ "&amp;L15)</f>
        <v>y = -5x + 13</v>
      </c>
      <c r="G15" s="11">
        <f t="shared" ca="1" si="9"/>
        <v>2</v>
      </c>
      <c r="H15" s="11">
        <f t="shared" ca="1" si="9"/>
        <v>3</v>
      </c>
      <c r="I15" s="11">
        <f t="shared" ca="1" si="9"/>
        <v>1</v>
      </c>
      <c r="J15" s="11">
        <f t="shared" ref="J15" ca="1" si="55">H15-G15*I15</f>
        <v>1</v>
      </c>
      <c r="K15" s="11">
        <f t="shared" ca="1" si="11"/>
        <v>-5</v>
      </c>
      <c r="L15" s="11">
        <f t="shared" ref="L15" ca="1" si="56">H15-K15*G15</f>
        <v>13</v>
      </c>
      <c r="M15" s="13">
        <f ca="1">IF(I15&gt;K15,1,2)</f>
        <v>1</v>
      </c>
      <c r="N15" s="12" t="str">
        <f t="shared" ref="N15" ca="1" si="57">I15&amp;"x "&amp;IF(J15&lt;0,J15,"+ "&amp;J15)&amp;" = "&amp;K15&amp;"x "&amp;IF(L15&lt;0,L15,"+ "&amp;L15)</f>
        <v>1x + 1 = -5x + 13</v>
      </c>
      <c r="O15" s="12" t="str">
        <f ca="1">IF(M15=2,IF(I15&lt;0,"| + "&amp;-I15,"| - "&amp;I15)&amp;"x",IF(K15&lt;0,"| + "&amp;-K15,"| - "&amp;K15)&amp;"x")</f>
        <v>| + 5x</v>
      </c>
      <c r="P15" s="12" t="str">
        <f ca="1">IF(M15=2,J15&amp;" = "&amp;K15-I15&amp;"x "&amp;IF(L15&lt;0,L15,"+ "&amp;L15),I15-K15&amp;"x "&amp;IF(J15&lt;0,J15,"+ "&amp;J15)&amp;" = "&amp;L15)</f>
        <v>6x + 1 = 13</v>
      </c>
      <c r="Q15" s="12" t="str">
        <f ca="1">IF(M15=2,IF(L15&gt;0,"| - "&amp;L15,"| + "&amp;-L15),IF(J15&gt;0,"| - "&amp;J15,"| + "&amp;-J15))</f>
        <v>| - 1</v>
      </c>
      <c r="R15" s="12" t="str">
        <f ca="1">IF(M15=2,J15-L15&amp;" = "&amp;K15-I15&amp;"x ",I15-K15&amp;"x = "&amp;L15-J15)</f>
        <v>6x = 12</v>
      </c>
      <c r="S15" s="12" t="str">
        <f ca="1">IF(M15=1,"| : "&amp;I15-K15,"| : "&amp;K15-I15)</f>
        <v>| : 6</v>
      </c>
      <c r="T15" s="12" t="str">
        <f ca="1">IF(O15=2,"x ="&amp;G15,G15&amp;" = x")</f>
        <v>2 = x</v>
      </c>
      <c r="U15" s="12"/>
      <c r="V15" s="12" t="s">
        <v>9</v>
      </c>
      <c r="W15" s="12"/>
      <c r="X15" s="4" t="str">
        <f ca="1">"y = "&amp;K15&amp;" · "&amp;IF(G15&lt;0,"("&amp;G15&amp;")",G15)&amp;" "&amp;IF(L15&lt;0,L15,"+ "&amp;L15)&amp;" = "&amp;H15</f>
        <v>y = -5 · 2 + 13 = 3</v>
      </c>
      <c r="Y15" s="12"/>
      <c r="Z15" s="12" t="str">
        <f ca="1">"L = { ("&amp;G15&amp;"|"&amp;H15&amp;") }"</f>
        <v>L = { (2|3) }</v>
      </c>
      <c r="AA15" s="12"/>
    </row>
    <row r="16" spans="2:27" x14ac:dyDescent="0.25">
      <c r="B16" s="11">
        <f ca="1">_xlfn.RANK.EQ(C16,$C$2:$C$32,FALSE)</f>
        <v>14</v>
      </c>
      <c r="C16" s="11">
        <f ca="1">IF(OR(K16=0,M16=0,J16=L16,L16-J16=1,L16-J16=-1),0,RAND())</f>
        <v>0.32403692328297529</v>
      </c>
      <c r="D16" s="12" t="str">
        <f ca="1">G16&amp;"y "&amp;IF(-G16*J16&lt;0,-G16*J16,"+ "&amp;-G16*J16)&amp;"x = "&amp;G16*K16</f>
        <v>-4y -12x = 8</v>
      </c>
      <c r="E16" s="11" t="str">
        <f t="shared" ref="E16:E17" ca="1" si="58">"y = "&amp;J16&amp;"x "&amp;IF(K16&lt;0,K16,"+ "&amp;K16)</f>
        <v>y = -3x -2</v>
      </c>
      <c r="F16" s="12" t="str">
        <f t="shared" ref="F16" ca="1" si="59">"y = "&amp;L16&amp;"x "&amp;IF(M16&lt;0,M16,"+ "&amp;M16)</f>
        <v>y = 4x + 12</v>
      </c>
      <c r="G16" s="11">
        <f ca="1">(-1)^RANDBETWEEN(1,2)*RANDBETWEEN(2,5)</f>
        <v>-4</v>
      </c>
      <c r="H16" s="11">
        <f t="shared" ca="1" si="2"/>
        <v>-2</v>
      </c>
      <c r="I16" s="11">
        <f t="shared" ca="1" si="2"/>
        <v>4</v>
      </c>
      <c r="J16" s="11">
        <f t="shared" ca="1" si="2"/>
        <v>-3</v>
      </c>
      <c r="K16" s="11">
        <f t="shared" ref="K16:K17" ca="1" si="60">I16-H16*J16</f>
        <v>-2</v>
      </c>
      <c r="L16" s="11">
        <f t="shared" ca="1" si="4"/>
        <v>4</v>
      </c>
      <c r="M16" s="11">
        <f t="shared" ref="M16:M17" ca="1" si="61">I16-L16*H16</f>
        <v>12</v>
      </c>
      <c r="N16" s="12" t="str">
        <f ca="1">G16&amp;" · ("&amp;L16&amp;"x "&amp;IF(M16&lt;0,M16,"+ "&amp;M16)&amp;") "&amp;IF(-G16*J16&lt;0,-G16*J16,"+ "&amp;-G16*J16)&amp;"x = "&amp;G16*K16</f>
        <v>-4 · (4x + 12) -12x = 8</v>
      </c>
      <c r="O16" s="12" t="s">
        <v>8</v>
      </c>
      <c r="P16" s="12" t="str">
        <f ca="1">G16*L16&amp;"x "&amp;IF(G16*M16&lt;0,G16*M16,"+ "&amp;G16*M16)&amp;" "&amp;IF(-G16*J16&lt;0,-G16*J16,"+ "&amp;-G16*J16)&amp;"x = "&amp;G16*K16</f>
        <v>-16x -48 -12x = 8</v>
      </c>
      <c r="Q16" s="12" t="s">
        <v>8</v>
      </c>
      <c r="R16" s="12" t="str">
        <f ca="1">G16*L16-G16*J16&amp;"x "&amp;IF(G16*M16&lt;0,G16*M16,"+ "&amp;G16*M16)&amp;"  = "&amp;G16*K16</f>
        <v>-28x -48  = 8</v>
      </c>
      <c r="S16" s="11" t="str">
        <f ca="1">"| "&amp;IF(-G16*M16&lt;0,-G16*M16,"+ "&amp;-G16*M16)</f>
        <v>| + 48</v>
      </c>
      <c r="T16" s="11" t="str">
        <f ca="1">G16*L16-G16*J16&amp;"x = "&amp;G16*K16-G16*M16</f>
        <v>-28x = 56</v>
      </c>
      <c r="U16" s="11" t="str">
        <f ca="1">"| :"&amp;IF(G16*L16-G16*J16&lt;0,"("&amp;G16*L16-G16*J16&amp;")",G16*L16-G16*J16)</f>
        <v>| :(-28)</v>
      </c>
      <c r="V16" s="11" t="str">
        <f ca="1">"x = "&amp;H16</f>
        <v>x = -2</v>
      </c>
      <c r="X16" s="11" t="s">
        <v>10</v>
      </c>
      <c r="Z16" s="11" t="str">
        <f ca="1">"y = "&amp;L16&amp;" · "&amp;IF(H16&lt;0,"("&amp;H16&amp;")",H16)&amp;" "&amp;IF(M16&lt;0,M16,"+ "&amp;M16)&amp;" = "&amp;I16</f>
        <v>y = 4 · (-2) + 12 = 4</v>
      </c>
      <c r="AA16" s="12" t="str">
        <f ca="1">"L = { ("&amp;H16&amp;"|"&amp;I16&amp;") }"</f>
        <v>L = { (-2|4) }</v>
      </c>
    </row>
    <row r="17" spans="2:27" x14ac:dyDescent="0.25">
      <c r="B17" s="11">
        <f t="shared" ref="B17:B18" ca="1" si="62">_xlfn.RANK.EQ(C17,$C$2:$C$32,FALSE)</f>
        <v>3</v>
      </c>
      <c r="C17" s="17">
        <f ca="1">IF(OR(K17=0,M17=0,J17=L17,L17-J17=1,L17-J17=-1),0,RAND())</f>
        <v>0.78432803821486363</v>
      </c>
      <c r="D17" s="16" t="str">
        <f ca="1">-G17*J17&amp;"x "&amp;IF(G17&lt;0,G17,"+ "&amp;G17)&amp;"y = "&amp;G17*K17</f>
        <v>-20x + 4y = -100</v>
      </c>
      <c r="E17" s="17" t="str">
        <f t="shared" ca="1" si="58"/>
        <v>y = 5x -25</v>
      </c>
      <c r="F17" s="16" t="str">
        <f ca="1">L17*G17&amp;"x "&amp;IF(-G17&lt;0,-G17,"+ "&amp;-G17)&amp;"y = "&amp;-G17*M17</f>
        <v>-20x -4y = -60</v>
      </c>
      <c r="G17" s="17">
        <f ca="1">(-1)^RANDBETWEEN(1,2)*RANDBETWEEN(2,5)</f>
        <v>4</v>
      </c>
      <c r="H17" s="17">
        <f t="shared" ca="1" si="2"/>
        <v>4</v>
      </c>
      <c r="I17" s="17">
        <f t="shared" ca="1" si="2"/>
        <v>-5</v>
      </c>
      <c r="J17" s="17">
        <f t="shared" ca="1" si="2"/>
        <v>5</v>
      </c>
      <c r="K17" s="17">
        <f t="shared" ca="1" si="60"/>
        <v>-25</v>
      </c>
      <c r="L17" s="17">
        <f t="shared" ca="1" si="4"/>
        <v>-5</v>
      </c>
      <c r="M17" s="17">
        <f t="shared" ca="1" si="61"/>
        <v>15</v>
      </c>
      <c r="N17" s="16" t="str">
        <f ca="1">"I + II:      "&amp;-G17*J17+L17*G17&amp;"x = "&amp;G17*K17-G17*M17</f>
        <v>I + II:      -40x = -160</v>
      </c>
      <c r="O17" s="16" t="str">
        <f ca="1">IF(-G17*J17+L17*G17&gt;0,"| : "&amp;-G17*J17+L17*G17,"| : ("&amp;-G17*J17+L17*G17&amp;")")</f>
        <v>| : (-40)</v>
      </c>
      <c r="P17" s="16" t="str">
        <f ca="1">"x = "&amp;H17</f>
        <v>x = 4</v>
      </c>
      <c r="R17" s="16" t="s">
        <v>9</v>
      </c>
      <c r="T17" s="17" t="str">
        <f ca="1">-G17*J17&amp;" · "&amp;IF(H17&lt;0,"("&amp;H17&amp;")",H17)&amp;" "&amp;IF(G17&lt;0,G17,"+ "&amp;G17)&amp;"y = "&amp;G17*K17</f>
        <v>-20 · 4 + 4y = -100</v>
      </c>
      <c r="U17" s="11" t="s">
        <v>8</v>
      </c>
      <c r="V17" s="17" t="str">
        <f ca="1">-G17*J17*H17&amp;" "&amp;IF(G17&lt;0,G17,"+ "&amp;G17)&amp;"y = "&amp;G17*K17</f>
        <v>-80 + 4y = -100</v>
      </c>
      <c r="W17" s="17" t="str">
        <f ca="1">"| "&amp;IF(G17*J17*H17&gt;0,"+ "&amp;G17*J17*H17,G17*J17*H17)</f>
        <v>| + 80</v>
      </c>
      <c r="X17" s="16" t="str">
        <f ca="1">G17&amp;"y = "&amp;G17*K17+G17*J17*H17</f>
        <v>4y = -20</v>
      </c>
      <c r="Y17" s="17" t="str">
        <f ca="1">"| : "&amp;IF(G17&lt;0,"("&amp;G17&amp;")",G17)</f>
        <v>| : 4</v>
      </c>
      <c r="Z17" s="16" t="str">
        <f ca="1">"y = "&amp;I17</f>
        <v>y = -5</v>
      </c>
      <c r="AA17" s="16" t="str">
        <f ca="1">"L = { ("&amp;H17&amp;"|"&amp;I17&amp;") }"</f>
        <v>L = { (4|-5) }</v>
      </c>
    </row>
    <row r="18" spans="2:27" x14ac:dyDescent="0.25">
      <c r="B18" s="11">
        <f t="shared" ca="1" si="62"/>
        <v>15</v>
      </c>
      <c r="C18" s="11">
        <f t="shared" ref="C18" ca="1" si="63">IF(OR(J18=0,L18=0,I18=K18,K18-I18=1,K18-I18=-1),0,RAND())</f>
        <v>0.31425762108136723</v>
      </c>
      <c r="D18" s="12" t="str">
        <f t="shared" ref="D18" ca="1" si="64">"y = "&amp;I18&amp;"x "&amp;IF(J18&lt;0,J18,"+ "&amp;J18)</f>
        <v>y = 3x -2</v>
      </c>
      <c r="E18" s="12"/>
      <c r="F18" s="12" t="str">
        <f t="shared" ref="F18" ca="1" si="65">"y = "&amp;K18&amp;"x "&amp;IF(L18&lt;0,L18,"+ "&amp;L18)</f>
        <v>y = -5x + 6</v>
      </c>
      <c r="G18" s="11">
        <f t="shared" ca="1" si="9"/>
        <v>1</v>
      </c>
      <c r="H18" s="11">
        <f t="shared" ca="1" si="9"/>
        <v>1</v>
      </c>
      <c r="I18" s="11">
        <f t="shared" ca="1" si="9"/>
        <v>3</v>
      </c>
      <c r="J18" s="11">
        <f t="shared" ref="J18" ca="1" si="66">H18-G18*I18</f>
        <v>-2</v>
      </c>
      <c r="K18" s="11">
        <f t="shared" ca="1" si="11"/>
        <v>-5</v>
      </c>
      <c r="L18" s="11">
        <f t="shared" ref="L18" ca="1" si="67">H18-K18*G18</f>
        <v>6</v>
      </c>
      <c r="M18" s="13">
        <f ca="1">IF(I18&gt;K18,1,2)</f>
        <v>1</v>
      </c>
      <c r="N18" s="12" t="str">
        <f t="shared" ref="N18" ca="1" si="68">I18&amp;"x "&amp;IF(J18&lt;0,J18,"+ "&amp;J18)&amp;" = "&amp;K18&amp;"x "&amp;IF(L18&lt;0,L18,"+ "&amp;L18)</f>
        <v>3x -2 = -5x + 6</v>
      </c>
      <c r="O18" s="12" t="str">
        <f ca="1">IF(M18=2,IF(I18&lt;0,"| + "&amp;-I18,"| - "&amp;I18)&amp;"x",IF(K18&lt;0,"| + "&amp;-K18,"| - "&amp;K18)&amp;"x")</f>
        <v>| + 5x</v>
      </c>
      <c r="P18" s="12" t="str">
        <f ca="1">IF(M18=2,J18&amp;" = "&amp;K18-I18&amp;"x "&amp;IF(L18&lt;0,L18,"+ "&amp;L18),I18-K18&amp;"x "&amp;IF(J18&lt;0,J18,"+ "&amp;J18)&amp;" = "&amp;L18)</f>
        <v>8x -2 = 6</v>
      </c>
      <c r="Q18" s="12" t="str">
        <f ca="1">IF(M18=2,IF(L18&gt;0,"| - "&amp;L18,"| + "&amp;-L18),IF(J18&gt;0,"| - "&amp;J18,"| + "&amp;-J18))</f>
        <v>| + 2</v>
      </c>
      <c r="R18" s="12" t="str">
        <f ca="1">IF(M18=2,J18-L18&amp;" = "&amp;K18-I18&amp;"x ",I18-K18&amp;"x = "&amp;L18-J18)</f>
        <v>8x = 8</v>
      </c>
      <c r="S18" s="12" t="str">
        <f ca="1">IF(M18=1,"| : "&amp;I18-K18,"| : "&amp;K18-I18)</f>
        <v>| : 8</v>
      </c>
      <c r="T18" s="12" t="str">
        <f ca="1">IF(O18=2,"x ="&amp;G18,G18&amp;" = x")</f>
        <v>1 = x</v>
      </c>
      <c r="U18" s="12"/>
      <c r="V18" s="12" t="s">
        <v>9</v>
      </c>
      <c r="W18" s="12"/>
      <c r="X18" s="4" t="str">
        <f ca="1">"y = "&amp;K18&amp;" · "&amp;IF(G18&lt;0,"("&amp;G18&amp;")",G18)&amp;" "&amp;IF(L18&lt;0,L18,"+ "&amp;L18)&amp;" = "&amp;H18</f>
        <v>y = -5 · 1 + 6 = 1</v>
      </c>
      <c r="Y18" s="12"/>
      <c r="Z18" s="12" t="str">
        <f ca="1">"L = { ("&amp;G18&amp;"|"&amp;H18&amp;") }"</f>
        <v>L = { (1|1) }</v>
      </c>
      <c r="AA18" s="12"/>
    </row>
    <row r="19" spans="2:27" x14ac:dyDescent="0.25">
      <c r="B19" s="11">
        <f ca="1">_xlfn.RANK.EQ(C19,$C$2:$C$32,FALSE)</f>
        <v>18</v>
      </c>
      <c r="C19" s="11">
        <f ca="1">IF(OR(K19=0,M19=0,J19=L19,L19-J19=1,L19-J19=-1),0,RAND())</f>
        <v>0.13500202976963682</v>
      </c>
      <c r="D19" s="12" t="str">
        <f ca="1">G19&amp;"y "&amp;IF(-G19*J19&lt;0,-G19*J19,"+ "&amp;-G19*J19)&amp;"x = "&amp;G19*K19</f>
        <v>3y + 9x = 21</v>
      </c>
      <c r="E19" s="11" t="str">
        <f t="shared" ref="E19:E20" ca="1" si="69">"y = "&amp;J19&amp;"x "&amp;IF(K19&lt;0,K19,"+ "&amp;K19)</f>
        <v>y = -3x + 7</v>
      </c>
      <c r="F19" s="12" t="str">
        <f t="shared" ref="F19" ca="1" si="70">"y = "&amp;L19&amp;"x "&amp;IF(M19&lt;0,M19,"+ "&amp;M19)</f>
        <v>y = 5x -17</v>
      </c>
      <c r="G19" s="11">
        <f ca="1">(-1)^RANDBETWEEN(1,2)*RANDBETWEEN(2,5)</f>
        <v>3</v>
      </c>
      <c r="H19" s="11">
        <f t="shared" ca="1" si="2"/>
        <v>3</v>
      </c>
      <c r="I19" s="11">
        <f t="shared" ca="1" si="2"/>
        <v>-2</v>
      </c>
      <c r="J19" s="11">
        <f t="shared" ca="1" si="2"/>
        <v>-3</v>
      </c>
      <c r="K19" s="11">
        <f t="shared" ref="K19:K20" ca="1" si="71">I19-H19*J19</f>
        <v>7</v>
      </c>
      <c r="L19" s="11">
        <f t="shared" ca="1" si="4"/>
        <v>5</v>
      </c>
      <c r="M19" s="11">
        <f t="shared" ref="M19:M20" ca="1" si="72">I19-L19*H19</f>
        <v>-17</v>
      </c>
      <c r="N19" s="12" t="str">
        <f ca="1">G19&amp;" · ("&amp;L19&amp;"x "&amp;IF(M19&lt;0,M19,"+ "&amp;M19)&amp;") "&amp;IF(-G19*J19&lt;0,-G19*J19,"+ "&amp;-G19*J19)&amp;"x = "&amp;G19*K19</f>
        <v>3 · (5x -17) + 9x = 21</v>
      </c>
      <c r="O19" s="12" t="s">
        <v>8</v>
      </c>
      <c r="P19" s="12" t="str">
        <f ca="1">G19*L19&amp;"x "&amp;IF(G19*M19&lt;0,G19*M19,"+ "&amp;G19*M19)&amp;" "&amp;IF(-G19*J19&lt;0,-G19*J19,"+ "&amp;-G19*J19)&amp;"x = "&amp;G19*K19</f>
        <v>15x -51 + 9x = 21</v>
      </c>
      <c r="Q19" s="12" t="s">
        <v>8</v>
      </c>
      <c r="R19" s="12" t="str">
        <f ca="1">G19*L19-G19*J19&amp;"x "&amp;IF(G19*M19&lt;0,G19*M19,"+ "&amp;G19*M19)&amp;"  = "&amp;G19*K19</f>
        <v>24x -51  = 21</v>
      </c>
      <c r="S19" s="11" t="str">
        <f ca="1">"| "&amp;IF(-G19*M19&lt;0,-G19*M19,"+ "&amp;-G19*M19)</f>
        <v>| + 51</v>
      </c>
      <c r="T19" s="11" t="str">
        <f ca="1">G19*L19-G19*J19&amp;"x = "&amp;G19*K19-G19*M19</f>
        <v>24x = 72</v>
      </c>
      <c r="U19" s="11" t="str">
        <f ca="1">"| :"&amp;IF(G19*L19-G19*J19&lt;0,"("&amp;G19*L19-G19*J19&amp;")",G19*L19-G19*J19)</f>
        <v>| :24</v>
      </c>
      <c r="V19" s="11" t="str">
        <f ca="1">"x = "&amp;H19</f>
        <v>x = 3</v>
      </c>
      <c r="X19" s="11" t="s">
        <v>10</v>
      </c>
      <c r="Z19" s="11" t="str">
        <f ca="1">"y = "&amp;L19&amp;" · "&amp;IF(H19&lt;0,"("&amp;H19&amp;")",H19)&amp;" "&amp;IF(M19&lt;0,M19,"+ "&amp;M19)&amp;" = "&amp;I19</f>
        <v>y = 5 · 3 -17 = -2</v>
      </c>
      <c r="AA19" s="12" t="str">
        <f ca="1">"L = { ("&amp;H19&amp;"|"&amp;I19&amp;") }"</f>
        <v>L = { (3|-2) }</v>
      </c>
    </row>
    <row r="20" spans="2:27" x14ac:dyDescent="0.25">
      <c r="B20" s="11">
        <f t="shared" ref="B20:B21" ca="1" si="73">_xlfn.RANK.EQ(C20,$C$2:$C$32,FALSE)</f>
        <v>8</v>
      </c>
      <c r="C20" s="17">
        <f ca="1">IF(OR(K20=0,M20=0,J20=L20,L20-J20=1,L20-J20=-1),0,RAND())</f>
        <v>0.63649152402552456</v>
      </c>
      <c r="D20" s="16" t="str">
        <f ca="1">-G20*J20&amp;"x "&amp;IF(G20&lt;0,G20,"+ "&amp;G20)&amp;"y = "&amp;G20*K20</f>
        <v>12x -4y = 56</v>
      </c>
      <c r="E20" s="17" t="str">
        <f t="shared" ca="1" si="69"/>
        <v>y = 3x -14</v>
      </c>
      <c r="F20" s="16" t="str">
        <f ca="1">L20*G20&amp;"x "&amp;IF(-G20&lt;0,-G20,"+ "&amp;-G20)&amp;"y = "&amp;-G20*M20</f>
        <v>4x + 4y = -8</v>
      </c>
      <c r="G20" s="17">
        <f ca="1">(-1)^RANDBETWEEN(1,2)*RANDBETWEEN(2,5)</f>
        <v>-4</v>
      </c>
      <c r="H20" s="17">
        <f t="shared" ca="1" si="2"/>
        <v>3</v>
      </c>
      <c r="I20" s="17">
        <f t="shared" ca="1" si="2"/>
        <v>-5</v>
      </c>
      <c r="J20" s="17">
        <f t="shared" ca="1" si="2"/>
        <v>3</v>
      </c>
      <c r="K20" s="17">
        <f t="shared" ca="1" si="71"/>
        <v>-14</v>
      </c>
      <c r="L20" s="17">
        <f t="shared" ca="1" si="4"/>
        <v>-1</v>
      </c>
      <c r="M20" s="17">
        <f t="shared" ca="1" si="72"/>
        <v>-2</v>
      </c>
      <c r="N20" s="16" t="str">
        <f ca="1">"I + II:      "&amp;-G20*J20+L20*G20&amp;"x = "&amp;G20*K20-G20*M20</f>
        <v>I + II:      16x = 48</v>
      </c>
      <c r="O20" s="16" t="str">
        <f ca="1">IF(-G20*J20+L20*G20&gt;0,"| : "&amp;-G20*J20+L20*G20,"| : ("&amp;-G20*J20+L20*G20&amp;")")</f>
        <v>| : 16</v>
      </c>
      <c r="P20" s="16" t="str">
        <f ca="1">"x = "&amp;H20</f>
        <v>x = 3</v>
      </c>
      <c r="R20" s="16" t="s">
        <v>9</v>
      </c>
      <c r="T20" s="17" t="str">
        <f ca="1">-G20*J20&amp;" · "&amp;IF(H20&lt;0,"("&amp;H20&amp;")",H20)&amp;" "&amp;IF(G20&lt;0,G20,"+ "&amp;G20)&amp;"y = "&amp;G20*K20</f>
        <v>12 · 3 -4y = 56</v>
      </c>
      <c r="U20" s="11" t="s">
        <v>8</v>
      </c>
      <c r="V20" s="17" t="str">
        <f ca="1">-G20*J20*H20&amp;" "&amp;IF(G20&lt;0,G20,"+ "&amp;G20)&amp;"y = "&amp;G20*K20</f>
        <v>36 -4y = 56</v>
      </c>
      <c r="W20" s="17" t="str">
        <f ca="1">"| "&amp;IF(G20*J20*H20&gt;0,"+ "&amp;G20*J20*H20,G20*J20*H20)</f>
        <v>| -36</v>
      </c>
      <c r="X20" s="16" t="str">
        <f ca="1">G20&amp;"y = "&amp;G20*K20+G20*J20*H20</f>
        <v>-4y = 20</v>
      </c>
      <c r="Y20" s="17" t="str">
        <f ca="1">"| : "&amp;IF(G20&lt;0,"("&amp;G20&amp;")",G20)</f>
        <v>| : (-4)</v>
      </c>
      <c r="Z20" s="16" t="str">
        <f ca="1">"y = "&amp;I20</f>
        <v>y = -5</v>
      </c>
      <c r="AA20" s="16" t="str">
        <f ca="1">"L = { ("&amp;H20&amp;"|"&amp;I20&amp;") }"</f>
        <v>L = { (3|-5) }</v>
      </c>
    </row>
    <row r="21" spans="2:27" x14ac:dyDescent="0.25">
      <c r="B21" s="11">
        <f t="shared" ca="1" si="73"/>
        <v>17</v>
      </c>
      <c r="C21" s="11">
        <f t="shared" ref="C21" ca="1" si="74">IF(OR(J21=0,L21=0,I21=K21,K21-I21=1,K21-I21=-1),0,RAND())</f>
        <v>0.18169675810587682</v>
      </c>
      <c r="D21" s="12" t="str">
        <f t="shared" ref="D21" ca="1" si="75">"y = "&amp;I21&amp;"x "&amp;IF(J21&lt;0,J21,"+ "&amp;J21)</f>
        <v>y = -4x -11</v>
      </c>
      <c r="E21" s="12"/>
      <c r="F21" s="12" t="str">
        <f t="shared" ref="F21" ca="1" si="76">"y = "&amp;K21&amp;"x "&amp;IF(L21&lt;0,L21,"+ "&amp;L21)</f>
        <v>y = 1x + 9</v>
      </c>
      <c r="G21" s="11">
        <f t="shared" ca="1" si="9"/>
        <v>-4</v>
      </c>
      <c r="H21" s="11">
        <f t="shared" ca="1" si="9"/>
        <v>5</v>
      </c>
      <c r="I21" s="11">
        <f t="shared" ca="1" si="9"/>
        <v>-4</v>
      </c>
      <c r="J21" s="11">
        <f t="shared" ref="J21" ca="1" si="77">H21-G21*I21</f>
        <v>-11</v>
      </c>
      <c r="K21" s="11">
        <f t="shared" ca="1" si="11"/>
        <v>1</v>
      </c>
      <c r="L21" s="11">
        <f t="shared" ref="L21" ca="1" si="78">H21-K21*G21</f>
        <v>9</v>
      </c>
      <c r="M21" s="13">
        <f ca="1">IF(I21&gt;K21,1,2)</f>
        <v>2</v>
      </c>
      <c r="N21" s="12" t="str">
        <f t="shared" ref="N21" ca="1" si="79">I21&amp;"x "&amp;IF(J21&lt;0,J21,"+ "&amp;J21)&amp;" = "&amp;K21&amp;"x "&amp;IF(L21&lt;0,L21,"+ "&amp;L21)</f>
        <v>-4x -11 = 1x + 9</v>
      </c>
      <c r="O21" s="12" t="str">
        <f ca="1">IF(M21=2,IF(I21&lt;0,"| + "&amp;-I21,"| - "&amp;I21)&amp;"x",IF(K21&lt;0,"| + "&amp;-K21,"| - "&amp;K21)&amp;"x")</f>
        <v>| + 4x</v>
      </c>
      <c r="P21" s="12" t="str">
        <f ca="1">IF(M21=2,J21&amp;" = "&amp;K21-I21&amp;"x "&amp;IF(L21&lt;0,L21,"+ "&amp;L21),I21-K21&amp;"x "&amp;IF(J21&lt;0,J21,"+ "&amp;J21)&amp;" = "&amp;L21)</f>
        <v>-11 = 5x + 9</v>
      </c>
      <c r="Q21" s="12" t="str">
        <f ca="1">IF(M21=2,IF(L21&gt;0,"| - "&amp;L21,"| + "&amp;-L21),IF(J21&gt;0,"| - "&amp;J21,"| + "&amp;-J21))</f>
        <v>| - 9</v>
      </c>
      <c r="R21" s="12" t="str">
        <f ca="1">IF(M21=2,J21-L21&amp;" = "&amp;K21-I21&amp;"x ",I21-K21&amp;"x = "&amp;L21-J21)</f>
        <v xml:space="preserve">-20 = 5x </v>
      </c>
      <c r="S21" s="12" t="str">
        <f ca="1">IF(M21=1,"| : "&amp;I21-K21,"| : "&amp;K21-I21)</f>
        <v>| : 5</v>
      </c>
      <c r="T21" s="12" t="str">
        <f ca="1">IF(O21=2,"x ="&amp;G21,G21&amp;" = x")</f>
        <v>-4 = x</v>
      </c>
      <c r="U21" s="12"/>
      <c r="V21" s="12" t="s">
        <v>9</v>
      </c>
      <c r="W21" s="12"/>
      <c r="X21" s="4" t="str">
        <f ca="1">"y = "&amp;K21&amp;" · "&amp;IF(G21&lt;0,"("&amp;G21&amp;")",G21)&amp;" "&amp;IF(L21&lt;0,L21,"+ "&amp;L21)&amp;" = "&amp;H21</f>
        <v>y = 1 · (-4) + 9 = 5</v>
      </c>
      <c r="Y21" s="12"/>
      <c r="Z21" s="12" t="str">
        <f ca="1">"L = { ("&amp;G21&amp;"|"&amp;H21&amp;") }"</f>
        <v>L = { (-4|5) }</v>
      </c>
      <c r="AA21" s="12"/>
    </row>
    <row r="22" spans="2:27" x14ac:dyDescent="0.25">
      <c r="B22" s="11">
        <f ca="1">_xlfn.RANK.EQ(C22,$C$2:$C$32,FALSE)</f>
        <v>21</v>
      </c>
      <c r="C22" s="11">
        <f ca="1">IF(OR(K22=0,M22=0,J22=L22,L22-J22=1,L22-J22=-1),0,RAND())</f>
        <v>0</v>
      </c>
      <c r="D22" s="12" t="str">
        <f ca="1">G22&amp;"y "&amp;IF(-G22*J22&lt;0,-G22*J22,"+ "&amp;-G22*J22)&amp;"x = "&amp;G22*K22</f>
        <v>-3y + 3x = -3</v>
      </c>
      <c r="E22" s="11" t="str">
        <f t="shared" ref="E22:E23" ca="1" si="80">"y = "&amp;J22&amp;"x "&amp;IF(K22&lt;0,K22,"+ "&amp;K22)</f>
        <v>y = 1x + 1</v>
      </c>
      <c r="F22" s="12" t="str">
        <f t="shared" ref="F22" ca="1" si="81">"y = "&amp;L22&amp;"x "&amp;IF(M22&lt;0,M22,"+ "&amp;M22)</f>
        <v>y = 1x + 1</v>
      </c>
      <c r="G22" s="11">
        <f ca="1">(-1)^RANDBETWEEN(1,2)*RANDBETWEEN(2,5)</f>
        <v>-3</v>
      </c>
      <c r="H22" s="11">
        <f t="shared" ref="H22:J31" ca="1" si="82">(-1)^RANDBETWEEN(1,2)*RANDBETWEEN(1,5)</f>
        <v>-5</v>
      </c>
      <c r="I22" s="11">
        <f t="shared" ca="1" si="82"/>
        <v>-4</v>
      </c>
      <c r="J22" s="11">
        <f t="shared" ca="1" si="82"/>
        <v>1</v>
      </c>
      <c r="K22" s="11">
        <f t="shared" ref="K22:K23" ca="1" si="83">I22-H22*J22</f>
        <v>1</v>
      </c>
      <c r="L22" s="11">
        <f t="shared" ca="1" si="4"/>
        <v>1</v>
      </c>
      <c r="M22" s="11">
        <f t="shared" ref="M22:M23" ca="1" si="84">I22-L22*H22</f>
        <v>1</v>
      </c>
      <c r="N22" s="12" t="str">
        <f ca="1">G22&amp;" · ("&amp;L22&amp;"x "&amp;IF(M22&lt;0,M22,"+ "&amp;M22)&amp;") "&amp;IF(-G22*J22&lt;0,-G22*J22,"+ "&amp;-G22*J22)&amp;"x = "&amp;G22*K22</f>
        <v>-3 · (1x + 1) + 3x = -3</v>
      </c>
      <c r="O22" s="12" t="s">
        <v>8</v>
      </c>
      <c r="P22" s="12" t="str">
        <f ca="1">G22*L22&amp;"x "&amp;IF(G22*M22&lt;0,G22*M22,"+ "&amp;G22*M22)&amp;" "&amp;IF(-G22*J22&lt;0,-G22*J22,"+ "&amp;-G22*J22)&amp;"x = "&amp;G22*K22</f>
        <v>-3x -3 + 3x = -3</v>
      </c>
      <c r="Q22" s="12" t="s">
        <v>8</v>
      </c>
      <c r="R22" s="12" t="str">
        <f ca="1">G22*L22-G22*J22&amp;"x "&amp;IF(G22*M22&lt;0,G22*M22,"+ "&amp;G22*M22)&amp;"  = "&amp;G22*K22</f>
        <v>0x -3  = -3</v>
      </c>
      <c r="S22" s="11" t="str">
        <f ca="1">"| "&amp;IF(-G22*M22&lt;0,-G22*M22,"+ "&amp;-G22*M22)</f>
        <v>| + 3</v>
      </c>
      <c r="T22" s="11" t="str">
        <f ca="1">G22*L22-G22*J22&amp;"x = "&amp;G22*K22-G22*M22</f>
        <v>0x = 0</v>
      </c>
      <c r="U22" s="11" t="str">
        <f ca="1">"| :"&amp;IF(G22*L22-G22*J22&lt;0,"("&amp;G22*L22-G22*J22&amp;")",G22*L22-G22*J22)</f>
        <v>| :0</v>
      </c>
      <c r="V22" s="11" t="str">
        <f ca="1">"x = "&amp;H22</f>
        <v>x = -5</v>
      </c>
      <c r="X22" s="11" t="s">
        <v>10</v>
      </c>
      <c r="Z22" s="11" t="str">
        <f ca="1">"y = "&amp;L22&amp;" · "&amp;IF(H22&lt;0,"("&amp;H22&amp;")",H22)&amp;" "&amp;IF(M22&lt;0,M22,"+ "&amp;M22)&amp;" = "&amp;I22</f>
        <v>y = 1 · (-5) + 1 = -4</v>
      </c>
      <c r="AA22" s="12" t="str">
        <f ca="1">"L = { ("&amp;H22&amp;"|"&amp;I22&amp;") }"</f>
        <v>L = { (-5|-4) }</v>
      </c>
    </row>
    <row r="23" spans="2:27" x14ac:dyDescent="0.25">
      <c r="B23" s="11">
        <f t="shared" ref="B23:B24" ca="1" si="85">_xlfn.RANK.EQ(C23,$C$2:$C$32,FALSE)</f>
        <v>21</v>
      </c>
      <c r="C23" s="17">
        <f ca="1">IF(OR(K23=0,M23=0,J23=L23,L23-J23=1,L23-J23=-1),0,RAND())</f>
        <v>0</v>
      </c>
      <c r="D23" s="16" t="str">
        <f ca="1">-G23*J23&amp;"x "&amp;IF(G23&lt;0,G23,"+ "&amp;G23)&amp;"y = "&amp;G23*K23</f>
        <v>2x -2y = -16</v>
      </c>
      <c r="E23" s="17" t="str">
        <f t="shared" ca="1" si="80"/>
        <v>y = 1x + 8</v>
      </c>
      <c r="F23" s="16" t="str">
        <f ca="1">L23*G23&amp;"x "&amp;IF(-G23&lt;0,-G23,"+ "&amp;-G23)&amp;"y = "&amp;-G23*M23</f>
        <v>-2x + 2y = 16</v>
      </c>
      <c r="G23" s="17">
        <f ca="1">(-1)^RANDBETWEEN(1,2)*RANDBETWEEN(2,5)</f>
        <v>-2</v>
      </c>
      <c r="H23" s="17">
        <f t="shared" ca="1" si="82"/>
        <v>-4</v>
      </c>
      <c r="I23" s="17">
        <f t="shared" ca="1" si="82"/>
        <v>4</v>
      </c>
      <c r="J23" s="17">
        <f t="shared" ca="1" si="82"/>
        <v>1</v>
      </c>
      <c r="K23" s="17">
        <f t="shared" ca="1" si="83"/>
        <v>8</v>
      </c>
      <c r="L23" s="17">
        <f t="shared" ca="1" si="4"/>
        <v>1</v>
      </c>
      <c r="M23" s="17">
        <f t="shared" ca="1" si="84"/>
        <v>8</v>
      </c>
      <c r="N23" s="16" t="str">
        <f ca="1">"I + II:      "&amp;-G23*J23+L23*G23&amp;"x = "&amp;G23*K23-G23*M23</f>
        <v>I + II:      0x = 0</v>
      </c>
      <c r="O23" s="16" t="str">
        <f ca="1">IF(-G23*J23+L23*G23&gt;0,"| : "&amp;-G23*J23+L23*G23,"| : ("&amp;-G23*J23+L23*G23&amp;")")</f>
        <v>| : (0)</v>
      </c>
      <c r="P23" s="16" t="str">
        <f ca="1">"x = "&amp;H23</f>
        <v>x = -4</v>
      </c>
      <c r="R23" s="16" t="s">
        <v>9</v>
      </c>
      <c r="T23" s="17" t="str">
        <f ca="1">-G23*J23&amp;" · "&amp;IF(H23&lt;0,"("&amp;H23&amp;")",H23)&amp;" "&amp;IF(G23&lt;0,G23,"+ "&amp;G23)&amp;"y = "&amp;G23*K23</f>
        <v>2 · (-4) -2y = -16</v>
      </c>
      <c r="U23" s="11" t="s">
        <v>8</v>
      </c>
      <c r="V23" s="17" t="str">
        <f ca="1">-G23*J23*H23&amp;" "&amp;IF(G23&lt;0,G23,"+ "&amp;G23)&amp;"y = "&amp;G23*K23</f>
        <v>-8 -2y = -16</v>
      </c>
      <c r="W23" s="17" t="str">
        <f ca="1">"| "&amp;IF(G23*J23*H23&gt;0,"+ "&amp;G23*J23*H23,G23*J23*H23)</f>
        <v>| + 8</v>
      </c>
      <c r="X23" s="16" t="str">
        <f ca="1">G23&amp;"y = "&amp;G23*K23+G23*J23*H23</f>
        <v>-2y = -8</v>
      </c>
      <c r="Y23" s="17" t="str">
        <f ca="1">"| : "&amp;IF(G23&lt;0,"("&amp;G23&amp;")",G23)</f>
        <v>| : (-2)</v>
      </c>
      <c r="Z23" s="16" t="str">
        <f ca="1">"y = "&amp;I23</f>
        <v>y = 4</v>
      </c>
      <c r="AA23" s="16" t="str">
        <f ca="1">"L = { ("&amp;H23&amp;"|"&amp;I23&amp;") }"</f>
        <v>L = { (-4|4) }</v>
      </c>
    </row>
    <row r="24" spans="2:27" x14ac:dyDescent="0.25">
      <c r="B24" s="11">
        <f t="shared" ca="1" si="85"/>
        <v>12</v>
      </c>
      <c r="C24" s="11">
        <f t="shared" ref="C24" ca="1" si="86">IF(OR(J24=0,L24=0,I24=K24,K24-I24=1,K24-I24=-1),0,RAND())</f>
        <v>0.42470758252568286</v>
      </c>
      <c r="D24" s="12" t="str">
        <f t="shared" ref="D24" ca="1" si="87">"y = "&amp;I24&amp;"x "&amp;IF(J24&lt;0,J24,"+ "&amp;J24)</f>
        <v>y = -3x -15</v>
      </c>
      <c r="E24" s="12"/>
      <c r="F24" s="12" t="str">
        <f t="shared" ref="F24" ca="1" si="88">"y = "&amp;K24&amp;"x "&amp;IF(L24&lt;0,L24,"+ "&amp;L24)</f>
        <v>y = -5x -23</v>
      </c>
      <c r="G24" s="11">
        <f t="shared" ref="G24:J25" ca="1" si="89">(-1)^RANDBETWEEN(1,2)*RANDBETWEEN(1,5)</f>
        <v>-4</v>
      </c>
      <c r="H24" s="11">
        <f t="shared" ca="1" si="89"/>
        <v>-3</v>
      </c>
      <c r="I24" s="11">
        <f t="shared" ca="1" si="89"/>
        <v>-3</v>
      </c>
      <c r="J24" s="11">
        <f t="shared" ref="J24" ca="1" si="90">H24-G24*I24</f>
        <v>-15</v>
      </c>
      <c r="K24" s="11">
        <f t="shared" ca="1" si="11"/>
        <v>-5</v>
      </c>
      <c r="L24" s="11">
        <f t="shared" ref="L24" ca="1" si="91">H24-K24*G24</f>
        <v>-23</v>
      </c>
      <c r="M24" s="13">
        <f ca="1">IF(I24&gt;K24,1,2)</f>
        <v>1</v>
      </c>
      <c r="N24" s="12" t="str">
        <f t="shared" ref="N24" ca="1" si="92">I24&amp;"x "&amp;IF(J24&lt;0,J24,"+ "&amp;J24)&amp;" = "&amp;K24&amp;"x "&amp;IF(L24&lt;0,L24,"+ "&amp;L24)</f>
        <v>-3x -15 = -5x -23</v>
      </c>
      <c r="O24" s="12" t="str">
        <f ca="1">IF(M24=2,IF(I24&lt;0,"| + "&amp;-I24,"| - "&amp;I24)&amp;"x",IF(K24&lt;0,"| + "&amp;-K24,"| - "&amp;K24)&amp;"x")</f>
        <v>| + 5x</v>
      </c>
      <c r="P24" s="12" t="str">
        <f ca="1">IF(M24=2,J24&amp;" = "&amp;K24-I24&amp;"x "&amp;IF(L24&lt;0,L24,"+ "&amp;L24),I24-K24&amp;"x "&amp;IF(J24&lt;0,J24,"+ "&amp;J24)&amp;" = "&amp;L24)</f>
        <v>2x -15 = -23</v>
      </c>
      <c r="Q24" s="12" t="str">
        <f ca="1">IF(M24=2,IF(L24&gt;0,"| - "&amp;L24,"| + "&amp;-L24),IF(J24&gt;0,"| - "&amp;J24,"| + "&amp;-J24))</f>
        <v>| + 15</v>
      </c>
      <c r="R24" s="12" t="str">
        <f ca="1">IF(M24=2,J24-L24&amp;" = "&amp;K24-I24&amp;"x ",I24-K24&amp;"x = "&amp;L24-J24)</f>
        <v>2x = -8</v>
      </c>
      <c r="S24" s="12" t="str">
        <f ca="1">IF(M24=1,"| : "&amp;I24-K24,"| : "&amp;K24-I24)</f>
        <v>| : 2</v>
      </c>
      <c r="T24" s="12" t="str">
        <f ca="1">IF(O24=2,"x ="&amp;G24,G24&amp;" = x")</f>
        <v>-4 = x</v>
      </c>
      <c r="U24" s="12"/>
      <c r="V24" s="12" t="s">
        <v>9</v>
      </c>
      <c r="W24" s="12"/>
      <c r="X24" s="4" t="str">
        <f ca="1">"y = "&amp;K24&amp;" · "&amp;IF(G24&lt;0,"("&amp;G24&amp;")",G24)&amp;" "&amp;IF(L24&lt;0,L24,"+ "&amp;L24)&amp;" = "&amp;H24</f>
        <v>y = -5 · (-4) -23 = -3</v>
      </c>
      <c r="Y24" s="12"/>
      <c r="Z24" s="12" t="str">
        <f ca="1">"L = { ("&amp;G24&amp;"|"&amp;H24&amp;") }"</f>
        <v>L = { (-4|-3) }</v>
      </c>
      <c r="AA24" s="12"/>
    </row>
    <row r="25" spans="2:27" x14ac:dyDescent="0.25">
      <c r="B25" s="11">
        <f ca="1">_xlfn.RANK.EQ(C25,$C$2:$C$32,FALSE)</f>
        <v>2</v>
      </c>
      <c r="C25" s="11">
        <f ca="1">IF(OR(K25=0,M25=0,J25=L25,L25-J25=1,L25-J25=-1),0,RAND())</f>
        <v>0.87939824285481905</v>
      </c>
      <c r="D25" s="12" t="str">
        <f ca="1">G25&amp;"y "&amp;IF(-G25*J25&lt;0,-G25*J25,"+ "&amp;-G25*J25)&amp;"x = "&amp;G25*K25</f>
        <v>3y -9x = -51</v>
      </c>
      <c r="E25" s="11" t="str">
        <f t="shared" ref="E25:E26" ca="1" si="93">"y = "&amp;J25&amp;"x "&amp;IF(K25&lt;0,K25,"+ "&amp;K25)</f>
        <v>y = 3x -17</v>
      </c>
      <c r="F25" s="12" t="str">
        <f t="shared" ref="F25" ca="1" si="94">"y = "&amp;L25&amp;"x "&amp;IF(M25&lt;0,M25,"+ "&amp;M25)</f>
        <v>y = -2x + 8</v>
      </c>
      <c r="G25" s="11">
        <f ca="1">(-1)^RANDBETWEEN(1,2)*RANDBETWEEN(2,5)</f>
        <v>3</v>
      </c>
      <c r="H25" s="11">
        <f t="shared" ca="1" si="82"/>
        <v>5</v>
      </c>
      <c r="I25" s="11">
        <f t="shared" ca="1" si="82"/>
        <v>-2</v>
      </c>
      <c r="J25" s="11">
        <f t="shared" ca="1" si="82"/>
        <v>3</v>
      </c>
      <c r="K25" s="11">
        <f t="shared" ref="K25:K26" ca="1" si="95">I25-H25*J25</f>
        <v>-17</v>
      </c>
      <c r="L25" s="11">
        <f t="shared" ca="1" si="4"/>
        <v>-2</v>
      </c>
      <c r="M25" s="11">
        <f t="shared" ref="M25:M26" ca="1" si="96">I25-L25*H25</f>
        <v>8</v>
      </c>
      <c r="N25" s="12" t="str">
        <f ca="1">G25&amp;" · ("&amp;L25&amp;"x "&amp;IF(M25&lt;0,M25,"+ "&amp;M25)&amp;") "&amp;IF(-G25*J25&lt;0,-G25*J25,"+ "&amp;-G25*J25)&amp;"x = "&amp;G25*K25</f>
        <v>3 · (-2x + 8) -9x = -51</v>
      </c>
      <c r="O25" s="12" t="s">
        <v>8</v>
      </c>
      <c r="P25" s="12" t="str">
        <f ca="1">G25*L25&amp;"x "&amp;IF(G25*M25&lt;0,G25*M25,"+ "&amp;G25*M25)&amp;" "&amp;IF(-G25*J25&lt;0,-G25*J25,"+ "&amp;-G25*J25)&amp;"x = "&amp;G25*K25</f>
        <v>-6x + 24 -9x = -51</v>
      </c>
      <c r="Q25" s="12" t="s">
        <v>8</v>
      </c>
      <c r="R25" s="12" t="str">
        <f ca="1">G25*L25-G25*J25&amp;"x "&amp;IF(G25*M25&lt;0,G25*M25,"+ "&amp;G25*M25)&amp;"  = "&amp;G25*K25</f>
        <v>-15x + 24  = -51</v>
      </c>
      <c r="S25" s="11" t="str">
        <f ca="1">"| "&amp;IF(-G25*M25&lt;0,-G25*M25,"+ "&amp;-G25*M25)</f>
        <v>| -24</v>
      </c>
      <c r="T25" s="11" t="str">
        <f ca="1">G25*L25-G25*J25&amp;"x = "&amp;G25*K25-G25*M25</f>
        <v>-15x = -75</v>
      </c>
      <c r="U25" s="11" t="str">
        <f ca="1">"| :"&amp;IF(G25*L25-G25*J25&lt;0,"("&amp;G25*L25-G25*J25&amp;")",G25*L25-G25*J25)</f>
        <v>| :(-15)</v>
      </c>
      <c r="V25" s="11" t="str">
        <f ca="1">"x = "&amp;H25</f>
        <v>x = 5</v>
      </c>
      <c r="X25" s="11" t="s">
        <v>10</v>
      </c>
      <c r="Z25" s="11" t="str">
        <f ca="1">"y = "&amp;L25&amp;" · "&amp;IF(H25&lt;0,"("&amp;H25&amp;")",H25)&amp;" "&amp;IF(M25&lt;0,M25,"+ "&amp;M25)&amp;" = "&amp;I25</f>
        <v>y = -2 · 5 + 8 = -2</v>
      </c>
      <c r="AA25" s="12" t="str">
        <f ca="1">"L = { ("&amp;H25&amp;"|"&amp;I25&amp;") }"</f>
        <v>L = { (5|-2) }</v>
      </c>
    </row>
    <row r="26" spans="2:27" x14ac:dyDescent="0.25">
      <c r="B26" s="11">
        <f t="shared" ref="B26:B27" ca="1" si="97">_xlfn.RANK.EQ(C26,$C$2:$C$32,FALSE)</f>
        <v>5</v>
      </c>
      <c r="C26" s="17">
        <f ca="1">IF(OR(K26=0,M26=0,J26=L26,L26-J26=1,L26-J26=-1),0,RAND())</f>
        <v>0.70887742256790776</v>
      </c>
      <c r="D26" s="16" t="str">
        <f ca="1">-G26*J26&amp;"x "&amp;IF(G26&lt;0,G26,"+ "&amp;G26)&amp;"y = "&amp;G26*K26</f>
        <v>-2x -2y = 12</v>
      </c>
      <c r="E26" s="17" t="str">
        <f t="shared" ca="1" si="93"/>
        <v>y = -1x -6</v>
      </c>
      <c r="F26" s="16" t="str">
        <f ca="1">L26*G26&amp;"x "&amp;IF(-G26&lt;0,-G26,"+ "&amp;-G26)&amp;"y = "&amp;-G26*M26</f>
        <v>-10x + 2y = 48</v>
      </c>
      <c r="G26" s="17">
        <f ca="1">(-1)^RANDBETWEEN(1,2)*RANDBETWEEN(2,5)</f>
        <v>-2</v>
      </c>
      <c r="H26" s="17">
        <f t="shared" ca="1" si="82"/>
        <v>-5</v>
      </c>
      <c r="I26" s="17">
        <f t="shared" ca="1" si="82"/>
        <v>-1</v>
      </c>
      <c r="J26" s="17">
        <f t="shared" ca="1" si="82"/>
        <v>-1</v>
      </c>
      <c r="K26" s="17">
        <f t="shared" ca="1" si="95"/>
        <v>-6</v>
      </c>
      <c r="L26" s="17">
        <f t="shared" ca="1" si="4"/>
        <v>5</v>
      </c>
      <c r="M26" s="17">
        <f t="shared" ca="1" si="96"/>
        <v>24</v>
      </c>
      <c r="N26" s="16" t="str">
        <f ca="1">"I + II:      "&amp;-G26*J26+L26*G26&amp;"x = "&amp;G26*K26-G26*M26</f>
        <v>I + II:      -12x = 60</v>
      </c>
      <c r="O26" s="16" t="str">
        <f ca="1">IF(-G26*J26+L26*G26&gt;0,"| : "&amp;-G26*J26+L26*G26,"| : ("&amp;-G26*J26+L26*G26&amp;")")</f>
        <v>| : (-12)</v>
      </c>
      <c r="P26" s="16" t="str">
        <f ca="1">"x = "&amp;H26</f>
        <v>x = -5</v>
      </c>
      <c r="R26" s="16" t="s">
        <v>9</v>
      </c>
      <c r="T26" s="17" t="str">
        <f ca="1">-G26*J26&amp;" · "&amp;IF(H26&lt;0,"("&amp;H26&amp;")",H26)&amp;" "&amp;IF(G26&lt;0,G26,"+ "&amp;G26)&amp;"y = "&amp;G26*K26</f>
        <v>-2 · (-5) -2y = 12</v>
      </c>
      <c r="U26" s="11" t="s">
        <v>8</v>
      </c>
      <c r="V26" s="17" t="str">
        <f ca="1">-G26*J26*H26&amp;" "&amp;IF(G26&lt;0,G26,"+ "&amp;G26)&amp;"y = "&amp;G26*K26</f>
        <v>10 -2y = 12</v>
      </c>
      <c r="W26" s="17" t="str">
        <f ca="1">"| "&amp;IF(G26*J26*H26&gt;0,"+ "&amp;G26*J26*H26,G26*J26*H26)</f>
        <v>| -10</v>
      </c>
      <c r="X26" s="16" t="str">
        <f ca="1">G26&amp;"y = "&amp;G26*K26+G26*J26*H26</f>
        <v>-2y = 2</v>
      </c>
      <c r="Y26" s="17" t="str">
        <f ca="1">"| : "&amp;IF(G26&lt;0,"("&amp;G26&amp;")",G26)</f>
        <v>| : (-2)</v>
      </c>
      <c r="Z26" s="16" t="str">
        <f ca="1">"y = "&amp;I26</f>
        <v>y = -1</v>
      </c>
      <c r="AA26" s="16" t="str">
        <f ca="1">"L = { ("&amp;H26&amp;"|"&amp;I26&amp;") }"</f>
        <v>L = { (-5|-1) }</v>
      </c>
    </row>
    <row r="27" spans="2:27" x14ac:dyDescent="0.25">
      <c r="B27" s="11">
        <f t="shared" ca="1" si="97"/>
        <v>21</v>
      </c>
      <c r="C27" s="11">
        <f t="shared" ref="C27" ca="1" si="98">IF(OR(J27=0,L27=0,I27=K27,K27-I27=1,K27-I27=-1),0,RAND())</f>
        <v>0</v>
      </c>
      <c r="D27" s="12" t="str">
        <f t="shared" ref="D27" ca="1" si="99">"y = "&amp;I27&amp;"x "&amp;IF(J27&lt;0,J27,"+ "&amp;J27)</f>
        <v>y = -4x -12</v>
      </c>
      <c r="E27" s="12"/>
      <c r="F27" s="12" t="str">
        <f t="shared" ref="F27" ca="1" si="100">"y = "&amp;K27&amp;"x "&amp;IF(L27&lt;0,L27,"+ "&amp;L27)</f>
        <v>y = -4x -12</v>
      </c>
      <c r="G27" s="11">
        <f t="shared" ref="G27:J28" ca="1" si="101">(-1)^RANDBETWEEN(1,2)*RANDBETWEEN(1,5)</f>
        <v>-4</v>
      </c>
      <c r="H27" s="11">
        <f t="shared" ca="1" si="101"/>
        <v>4</v>
      </c>
      <c r="I27" s="11">
        <f t="shared" ca="1" si="101"/>
        <v>-4</v>
      </c>
      <c r="J27" s="11">
        <f t="shared" ref="J27" ca="1" si="102">H27-G27*I27</f>
        <v>-12</v>
      </c>
      <c r="K27" s="11">
        <f t="shared" ca="1" si="11"/>
        <v>-4</v>
      </c>
      <c r="L27" s="11">
        <f t="shared" ref="L27" ca="1" si="103">H27-K27*G27</f>
        <v>-12</v>
      </c>
      <c r="M27" s="13">
        <f ca="1">IF(I27&gt;K27,1,2)</f>
        <v>2</v>
      </c>
      <c r="N27" s="12" t="str">
        <f t="shared" ref="N27" ca="1" si="104">I27&amp;"x "&amp;IF(J27&lt;0,J27,"+ "&amp;J27)&amp;" = "&amp;K27&amp;"x "&amp;IF(L27&lt;0,L27,"+ "&amp;L27)</f>
        <v>-4x -12 = -4x -12</v>
      </c>
      <c r="O27" s="12" t="str">
        <f ca="1">IF(M27=2,IF(I27&lt;0,"| + "&amp;-I27,"| - "&amp;I27)&amp;"x",IF(K27&lt;0,"| + "&amp;-K27,"| - "&amp;K27)&amp;"x")</f>
        <v>| + 4x</v>
      </c>
      <c r="P27" s="12" t="str">
        <f ca="1">IF(M27=2,J27&amp;" = "&amp;K27-I27&amp;"x "&amp;IF(L27&lt;0,L27,"+ "&amp;L27),I27-K27&amp;"x "&amp;IF(J27&lt;0,J27,"+ "&amp;J27)&amp;" = "&amp;L27)</f>
        <v>-12 = 0x -12</v>
      </c>
      <c r="Q27" s="12" t="str">
        <f ca="1">IF(M27=2,IF(L27&gt;0,"| - "&amp;L27,"| + "&amp;-L27),IF(J27&gt;0,"| - "&amp;J27,"| + "&amp;-J27))</f>
        <v>| + 12</v>
      </c>
      <c r="R27" s="12" t="str">
        <f ca="1">IF(M27=2,J27-L27&amp;" = "&amp;K27-I27&amp;"x ",I27-K27&amp;"x = "&amp;L27-J27)</f>
        <v xml:space="preserve">0 = 0x </v>
      </c>
      <c r="S27" s="12" t="str">
        <f ca="1">IF(M27=1,"| : "&amp;I27-K27,"| : "&amp;K27-I27)</f>
        <v>| : 0</v>
      </c>
      <c r="T27" s="12" t="str">
        <f ca="1">IF(O27=2,"x ="&amp;G27,G27&amp;" = x")</f>
        <v>-4 = x</v>
      </c>
      <c r="U27" s="12"/>
      <c r="V27" s="12" t="s">
        <v>9</v>
      </c>
      <c r="W27" s="12"/>
      <c r="X27" s="4" t="str">
        <f ca="1">"y = "&amp;K27&amp;" · "&amp;IF(G27&lt;0,"("&amp;G27&amp;")",G27)&amp;" "&amp;IF(L27&lt;0,L27,"+ "&amp;L27)&amp;" = "&amp;H27</f>
        <v>y = -4 · (-4) -12 = 4</v>
      </c>
      <c r="Y27" s="12"/>
      <c r="Z27" s="12" t="str">
        <f ca="1">"L = { ("&amp;G27&amp;"|"&amp;H27&amp;") }"</f>
        <v>L = { (-4|4) }</v>
      </c>
      <c r="AA27" s="12"/>
    </row>
    <row r="28" spans="2:27" x14ac:dyDescent="0.25">
      <c r="B28" s="11">
        <f ca="1">_xlfn.RANK.EQ(C28,$C$2:$C$32,FALSE)</f>
        <v>11</v>
      </c>
      <c r="C28" s="11">
        <f ca="1">IF(OR(K28=0,M28=0,J28=L28,L28-J28=1,L28-J28=-1),0,RAND())</f>
        <v>0.44255720954865363</v>
      </c>
      <c r="D28" s="12" t="str">
        <f ca="1">G28&amp;"y "&amp;IF(-G28*J28&lt;0,-G28*J28,"+ "&amp;-G28*J28)&amp;"x = "&amp;G28*K28</f>
        <v>5y + 10x = -50</v>
      </c>
      <c r="E28" s="11" t="str">
        <f t="shared" ref="E28:E29" ca="1" si="105">"y = "&amp;J28&amp;"x "&amp;IF(K28&lt;0,K28,"+ "&amp;K28)</f>
        <v>y = -2x -10</v>
      </c>
      <c r="F28" s="12" t="str">
        <f t="shared" ref="F28" ca="1" si="106">"y = "&amp;L28&amp;"x "&amp;IF(M28&lt;0,M28,"+ "&amp;M28)</f>
        <v>y = 4x + 8</v>
      </c>
      <c r="G28" s="11">
        <f ca="1">(-1)^RANDBETWEEN(1,2)*RANDBETWEEN(2,5)</f>
        <v>5</v>
      </c>
      <c r="H28" s="11">
        <f t="shared" ca="1" si="82"/>
        <v>-3</v>
      </c>
      <c r="I28" s="11">
        <f t="shared" ca="1" si="82"/>
        <v>-4</v>
      </c>
      <c r="J28" s="11">
        <f t="shared" ca="1" si="82"/>
        <v>-2</v>
      </c>
      <c r="K28" s="11">
        <f t="shared" ref="K28:K29" ca="1" si="107">I28-H28*J28</f>
        <v>-10</v>
      </c>
      <c r="L28" s="11">
        <f t="shared" ca="1" si="4"/>
        <v>4</v>
      </c>
      <c r="M28" s="11">
        <f t="shared" ref="M28:M29" ca="1" si="108">I28-L28*H28</f>
        <v>8</v>
      </c>
      <c r="N28" s="12" t="str">
        <f ca="1">G28&amp;" · ("&amp;L28&amp;"x "&amp;IF(M28&lt;0,M28,"+ "&amp;M28)&amp;") "&amp;IF(-G28*J28&lt;0,-G28*J28,"+ "&amp;-G28*J28)&amp;"x = "&amp;G28*K28</f>
        <v>5 · (4x + 8) + 10x = -50</v>
      </c>
      <c r="O28" s="12" t="s">
        <v>8</v>
      </c>
      <c r="P28" s="12" t="str">
        <f ca="1">G28*L28&amp;"x "&amp;IF(G28*M28&lt;0,G28*M28,"+ "&amp;G28*M28)&amp;" "&amp;IF(-G28*J28&lt;0,-G28*J28,"+ "&amp;-G28*J28)&amp;"x = "&amp;G28*K28</f>
        <v>20x + 40 + 10x = -50</v>
      </c>
      <c r="Q28" s="12" t="s">
        <v>8</v>
      </c>
      <c r="R28" s="12" t="str">
        <f ca="1">G28*L28-G28*J28&amp;"x "&amp;IF(G28*M28&lt;0,G28*M28,"+ "&amp;G28*M28)&amp;"  = "&amp;G28*K28</f>
        <v>30x + 40  = -50</v>
      </c>
      <c r="S28" s="11" t="str">
        <f ca="1">"| "&amp;IF(-G28*M28&lt;0,-G28*M28,"+ "&amp;-G28*M28)</f>
        <v>| -40</v>
      </c>
      <c r="T28" s="11" t="str">
        <f ca="1">G28*L28-G28*J28&amp;"x = "&amp;G28*K28-G28*M28</f>
        <v>30x = -90</v>
      </c>
      <c r="U28" s="11" t="str">
        <f ca="1">"| :"&amp;IF(G28*L28-G28*J28&lt;0,"("&amp;G28*L28-G28*J28&amp;")",G28*L28-G28*J28)</f>
        <v>| :30</v>
      </c>
      <c r="V28" s="11" t="str">
        <f ca="1">"x = "&amp;H28</f>
        <v>x = -3</v>
      </c>
      <c r="X28" s="11" t="s">
        <v>10</v>
      </c>
      <c r="Z28" s="11" t="str">
        <f ca="1">"y = "&amp;L28&amp;" · "&amp;IF(H28&lt;0,"("&amp;H28&amp;")",H28)&amp;" "&amp;IF(M28&lt;0,M28,"+ "&amp;M28)&amp;" = "&amp;I28</f>
        <v>y = 4 · (-3) + 8 = -4</v>
      </c>
      <c r="AA28" s="12" t="str">
        <f ca="1">"L = { ("&amp;H28&amp;"|"&amp;I28&amp;") }"</f>
        <v>L = { (-3|-4) }</v>
      </c>
    </row>
    <row r="29" spans="2:27" x14ac:dyDescent="0.25">
      <c r="B29" s="11">
        <f t="shared" ref="B29:B30" ca="1" si="109">_xlfn.RANK.EQ(C29,$C$2:$C$32,FALSE)</f>
        <v>19</v>
      </c>
      <c r="C29" s="17">
        <f ca="1">IF(OR(K29=0,M29=0,J29=L29,L29-J29=1,L29-J29=-1),0,RAND())</f>
        <v>0.10053687497088715</v>
      </c>
      <c r="D29" s="16" t="str">
        <f ca="1">-G29*J29&amp;"x "&amp;IF(G29&lt;0,G29,"+ "&amp;G29)&amp;"y = "&amp;G29*K29</f>
        <v>2x + 2y = -8</v>
      </c>
      <c r="E29" s="17" t="str">
        <f t="shared" ca="1" si="105"/>
        <v>y = -1x -4</v>
      </c>
      <c r="F29" s="16" t="str">
        <f ca="1">L29*G29&amp;"x "&amp;IF(-G29&lt;0,-G29,"+ "&amp;-G29)&amp;"y = "&amp;-G29*M29</f>
        <v>-6x -2y = 16</v>
      </c>
      <c r="G29" s="17">
        <f ca="1">(-1)^RANDBETWEEN(1,2)*RANDBETWEEN(2,5)</f>
        <v>2</v>
      </c>
      <c r="H29" s="17">
        <f t="shared" ca="1" si="82"/>
        <v>-2</v>
      </c>
      <c r="I29" s="17">
        <f t="shared" ca="1" si="82"/>
        <v>-2</v>
      </c>
      <c r="J29" s="17">
        <f t="shared" ca="1" si="82"/>
        <v>-1</v>
      </c>
      <c r="K29" s="17">
        <f t="shared" ca="1" si="107"/>
        <v>-4</v>
      </c>
      <c r="L29" s="17">
        <f t="shared" ca="1" si="4"/>
        <v>-3</v>
      </c>
      <c r="M29" s="17">
        <f t="shared" ca="1" si="108"/>
        <v>-8</v>
      </c>
      <c r="N29" s="16" t="str">
        <f ca="1">"I + II:      "&amp;-G29*J29+L29*G29&amp;"x = "&amp;G29*K29-G29*M29</f>
        <v>I + II:      -4x = 8</v>
      </c>
      <c r="O29" s="16" t="str">
        <f ca="1">IF(-G29*J29+L29*G29&gt;0,"| : "&amp;-G29*J29+L29*G29,"| : ("&amp;-G29*J29+L29*G29&amp;")")</f>
        <v>| : (-4)</v>
      </c>
      <c r="P29" s="16" t="str">
        <f ca="1">"x = "&amp;H29</f>
        <v>x = -2</v>
      </c>
      <c r="R29" s="16" t="s">
        <v>9</v>
      </c>
      <c r="T29" s="17" t="str">
        <f ca="1">-G29*J29&amp;" · "&amp;IF(H29&lt;0,"("&amp;H29&amp;")",H29)&amp;" "&amp;IF(G29&lt;0,G29,"+ "&amp;G29)&amp;"y = "&amp;G29*K29</f>
        <v>2 · (-2) + 2y = -8</v>
      </c>
      <c r="U29" s="11" t="s">
        <v>8</v>
      </c>
      <c r="V29" s="17" t="str">
        <f ca="1">-G29*J29*H29&amp;" "&amp;IF(G29&lt;0,G29,"+ "&amp;G29)&amp;"y = "&amp;G29*K29</f>
        <v>-4 + 2y = -8</v>
      </c>
      <c r="W29" s="17" t="str">
        <f ca="1">"| "&amp;IF(G29*J29*H29&gt;0,"+ "&amp;G29*J29*H29,G29*J29*H29)</f>
        <v>| + 4</v>
      </c>
      <c r="X29" s="16" t="str">
        <f ca="1">G29&amp;"y = "&amp;G29*K29+G29*J29*H29</f>
        <v>2y = -4</v>
      </c>
      <c r="Y29" s="17" t="str">
        <f ca="1">"| : "&amp;IF(G29&lt;0,"("&amp;G29&amp;")",G29)</f>
        <v>| : 2</v>
      </c>
      <c r="Z29" s="16" t="str">
        <f ca="1">"y = "&amp;I29</f>
        <v>y = -2</v>
      </c>
      <c r="AA29" s="16" t="str">
        <f ca="1">"L = { ("&amp;H29&amp;"|"&amp;I29&amp;") }"</f>
        <v>L = { (-2|-2) }</v>
      </c>
    </row>
    <row r="30" spans="2:27" x14ac:dyDescent="0.25">
      <c r="B30" s="11">
        <f t="shared" ca="1" si="109"/>
        <v>7</v>
      </c>
      <c r="C30" s="11">
        <f t="shared" ref="C30" ca="1" si="110">IF(OR(J30=0,L30=0,I30=K30,K30-I30=1,K30-I30=-1),0,RAND())</f>
        <v>0.65926649936732662</v>
      </c>
      <c r="D30" s="12" t="str">
        <f t="shared" ref="D30" ca="1" si="111">"y = "&amp;I30&amp;"x "&amp;IF(J30&lt;0,J30,"+ "&amp;J30)</f>
        <v>y = -4x -9</v>
      </c>
      <c r="E30" s="12"/>
      <c r="F30" s="12" t="str">
        <f t="shared" ref="F30" ca="1" si="112">"y = "&amp;K30&amp;"x "&amp;IF(L30&lt;0,L30,"+ "&amp;L30)</f>
        <v>y = 5x + 9</v>
      </c>
      <c r="G30" s="11">
        <f t="shared" ref="G30:J31" ca="1" si="113">(-1)^RANDBETWEEN(1,2)*RANDBETWEEN(1,5)</f>
        <v>-2</v>
      </c>
      <c r="H30" s="11">
        <f t="shared" ca="1" si="113"/>
        <v>-1</v>
      </c>
      <c r="I30" s="11">
        <f t="shared" ca="1" si="113"/>
        <v>-4</v>
      </c>
      <c r="J30" s="11">
        <f t="shared" ref="J30" ca="1" si="114">H30-G30*I30</f>
        <v>-9</v>
      </c>
      <c r="K30" s="11">
        <f t="shared" ca="1" si="11"/>
        <v>5</v>
      </c>
      <c r="L30" s="11">
        <f t="shared" ref="L30" ca="1" si="115">H30-K30*G30</f>
        <v>9</v>
      </c>
      <c r="M30" s="13">
        <f ca="1">IF(I30&gt;K30,1,2)</f>
        <v>2</v>
      </c>
      <c r="N30" s="12" t="str">
        <f t="shared" ref="N30" ca="1" si="116">I30&amp;"x "&amp;IF(J30&lt;0,J30,"+ "&amp;J30)&amp;" = "&amp;K30&amp;"x "&amp;IF(L30&lt;0,L30,"+ "&amp;L30)</f>
        <v>-4x -9 = 5x + 9</v>
      </c>
      <c r="O30" s="12" t="str">
        <f ca="1">IF(M30=2,IF(I30&lt;0,"| + "&amp;-I30,"| - "&amp;I30)&amp;"x",IF(K30&lt;0,"| + "&amp;-K30,"| - "&amp;K30)&amp;"x")</f>
        <v>| + 4x</v>
      </c>
      <c r="P30" s="12" t="str">
        <f ca="1">IF(M30=2,J30&amp;" = "&amp;K30-I30&amp;"x "&amp;IF(L30&lt;0,L30,"+ "&amp;L30),I30-K30&amp;"x "&amp;IF(J30&lt;0,J30,"+ "&amp;J30)&amp;" = "&amp;L30)</f>
        <v>-9 = 9x + 9</v>
      </c>
      <c r="Q30" s="12" t="str">
        <f ca="1">IF(M30=2,IF(L30&gt;0,"| - "&amp;L30,"| + "&amp;-L30),IF(J30&gt;0,"| - "&amp;J30,"| + "&amp;-J30))</f>
        <v>| - 9</v>
      </c>
      <c r="R30" s="12" t="str">
        <f ca="1">IF(M30=2,J30-L30&amp;" = "&amp;K30-I30&amp;"x ",I30-K30&amp;"x = "&amp;L30-J30)</f>
        <v xml:space="preserve">-18 = 9x </v>
      </c>
      <c r="S30" s="12" t="str">
        <f ca="1">IF(M30=1,"| : "&amp;I30-K30,"| : "&amp;K30-I30)</f>
        <v>| : 9</v>
      </c>
      <c r="T30" s="12" t="str">
        <f ca="1">IF(O30=2,"x ="&amp;G30,G30&amp;" = x")</f>
        <v>-2 = x</v>
      </c>
      <c r="U30" s="12"/>
      <c r="V30" s="12" t="s">
        <v>9</v>
      </c>
      <c r="W30" s="12"/>
      <c r="X30" s="4" t="str">
        <f ca="1">"y = "&amp;K30&amp;" · "&amp;IF(G30&lt;0,"("&amp;G30&amp;")",G30)&amp;" "&amp;IF(L30&lt;0,L30,"+ "&amp;L30)&amp;" = "&amp;H30</f>
        <v>y = 5 · (-2) + 9 = -1</v>
      </c>
      <c r="Y30" s="12"/>
      <c r="Z30" s="12" t="str">
        <f ca="1">"L = { ("&amp;G30&amp;"|"&amp;H30&amp;") }"</f>
        <v>L = { (-2|-1) }</v>
      </c>
      <c r="AA30" s="12"/>
    </row>
    <row r="31" spans="2:27" x14ac:dyDescent="0.25">
      <c r="B31" s="11">
        <f ca="1">_xlfn.RANK.EQ(C31,$C$2:$C$32,FALSE)</f>
        <v>4</v>
      </c>
      <c r="C31" s="11">
        <f ca="1">IF(OR(K31=0,M31=0,J31=L31,L31-J31=1,L31-J31=-1),0,RAND())</f>
        <v>0.76769539993867864</v>
      </c>
      <c r="D31" s="12" t="str">
        <f ca="1">G31&amp;"y "&amp;IF(-G31*J31&lt;0,-G31*J31,"+ "&amp;-G31*J31)&amp;"x = "&amp;G31*K31</f>
        <v>2y -6x = 22</v>
      </c>
      <c r="E31" s="11" t="str">
        <f t="shared" ref="E31" ca="1" si="117">"y = "&amp;J31&amp;"x "&amp;IF(K31&lt;0,K31,"+ "&amp;K31)</f>
        <v>y = 3x + 11</v>
      </c>
      <c r="F31" s="12" t="str">
        <f t="shared" ref="F31" ca="1" si="118">"y = "&amp;L31&amp;"x "&amp;IF(M31&lt;0,M31,"+ "&amp;M31)</f>
        <v>y = -2x -14</v>
      </c>
      <c r="G31" s="11">
        <f ca="1">(-1)^RANDBETWEEN(1,2)*RANDBETWEEN(2,5)</f>
        <v>2</v>
      </c>
      <c r="H31" s="11">
        <f t="shared" ca="1" si="82"/>
        <v>-5</v>
      </c>
      <c r="I31" s="11">
        <f t="shared" ca="1" si="82"/>
        <v>-4</v>
      </c>
      <c r="J31" s="11">
        <f t="shared" ca="1" si="82"/>
        <v>3</v>
      </c>
      <c r="K31" s="11">
        <f t="shared" ref="K31" ca="1" si="119">I31-H31*J31</f>
        <v>11</v>
      </c>
      <c r="L31" s="11">
        <f t="shared" ca="1" si="4"/>
        <v>-2</v>
      </c>
      <c r="M31" s="11">
        <f t="shared" ref="M31" ca="1" si="120">I31-L31*H31</f>
        <v>-14</v>
      </c>
      <c r="N31" s="12" t="str">
        <f ca="1">G31&amp;" · ("&amp;L31&amp;"x "&amp;IF(M31&lt;0,M31,"+ "&amp;M31)&amp;") "&amp;IF(-G31*J31&lt;0,-G31*J31,"+ "&amp;-G31*J31)&amp;"x = "&amp;G31*K31</f>
        <v>2 · (-2x -14) -6x = 22</v>
      </c>
      <c r="O31" s="12" t="s">
        <v>8</v>
      </c>
      <c r="P31" s="12" t="str">
        <f ca="1">G31*L31&amp;"x "&amp;IF(G31*M31&lt;0,G31*M31,"+ "&amp;G31*M31)&amp;" "&amp;IF(-G31*J31&lt;0,-G31*J31,"+ "&amp;-G31*J31)&amp;"x = "&amp;G31*K31</f>
        <v>-4x -28 -6x = 22</v>
      </c>
      <c r="Q31" s="12" t="s">
        <v>8</v>
      </c>
      <c r="R31" s="12" t="str">
        <f ca="1">G31*L31-G31*J31&amp;"x "&amp;IF(G31*M31&lt;0,G31*M31,"+ "&amp;G31*M31)&amp;"  = "&amp;G31*K31</f>
        <v>-10x -28  = 22</v>
      </c>
      <c r="S31" s="11" t="str">
        <f ca="1">"| "&amp;IF(-G31*M31&lt;0,-G31*M31,"+ "&amp;-G31*M31)</f>
        <v>| + 28</v>
      </c>
      <c r="T31" s="11" t="str">
        <f ca="1">G31*L31-G31*J31&amp;"x = "&amp;G31*K31-G31*M31</f>
        <v>-10x = 50</v>
      </c>
      <c r="U31" s="11" t="str">
        <f ca="1">"| :"&amp;IF(G31*L31-G31*J31&lt;0,"("&amp;G31*L31-G31*J31&amp;")",G31*L31-G31*J31)</f>
        <v>| :(-10)</v>
      </c>
      <c r="V31" s="11" t="str">
        <f ca="1">"x = "&amp;H31</f>
        <v>x = -5</v>
      </c>
      <c r="X31" s="11" t="s">
        <v>10</v>
      </c>
      <c r="Z31" s="11" t="str">
        <f ca="1">"y = "&amp;L31&amp;" · "&amp;IF(H31&lt;0,"("&amp;H31&amp;")",H31)&amp;" "&amp;IF(M31&lt;0,M31,"+ "&amp;M31)&amp;" = "&amp;I31</f>
        <v>y = -2 · (-5) -14 = -4</v>
      </c>
      <c r="AA31" s="12" t="str">
        <f ca="1">"L = { ("&amp;H31&amp;"|"&amp;I31&amp;") }"</f>
        <v>L = { (-5|-4) }</v>
      </c>
    </row>
    <row r="32" spans="2:27" x14ac:dyDescent="0.25">
      <c r="B32" s="11">
        <f ca="1">_xlfn.RANK.EQ(C32,$C$2:$C$32,FALSE)</f>
        <v>21</v>
      </c>
      <c r="C32" s="11">
        <f ca="1">IF(OR(K32=0,M32=0,J32=L32,L32-J32=1,L32-J32=-1),0,RAND())</f>
        <v>0</v>
      </c>
      <c r="D32" s="12" t="str">
        <f ca="1">G32&amp;"y "&amp;IF(-G32*J32&lt;0,-G32*J32,"+ "&amp;-G32*J32)&amp;"x = "&amp;G32*K32</f>
        <v>2y + 10x = 18</v>
      </c>
      <c r="E32" s="11" t="str">
        <f t="shared" ref="E32" ca="1" si="121">"y = "&amp;J32&amp;"x "&amp;IF(K32&lt;0,K32,"+ "&amp;K32)</f>
        <v>y = -5x + 9</v>
      </c>
      <c r="F32" s="12" t="str">
        <f t="shared" ref="F32" ca="1" si="122">"y = "&amp;L32&amp;"x "&amp;IF(M32&lt;0,M32,"+ "&amp;M32)</f>
        <v>y = -5x + 9</v>
      </c>
      <c r="G32" s="11">
        <f ca="1">(-1)^RANDBETWEEN(1,2)*RANDBETWEEN(2,5)</f>
        <v>2</v>
      </c>
      <c r="H32" s="11">
        <f t="shared" ref="G21:J32" ca="1" si="123">(-1)^RANDBETWEEN(1,2)*RANDBETWEEN(1,5)</f>
        <v>2</v>
      </c>
      <c r="I32" s="11">
        <f t="shared" ca="1" si="123"/>
        <v>-1</v>
      </c>
      <c r="J32" s="11">
        <f t="shared" ca="1" si="123"/>
        <v>-5</v>
      </c>
      <c r="K32" s="11">
        <f t="shared" ref="K32" ca="1" si="124">I32-H32*J32</f>
        <v>9</v>
      </c>
      <c r="L32" s="11">
        <f t="shared" ca="1" si="4"/>
        <v>-5</v>
      </c>
      <c r="M32" s="11">
        <f t="shared" ref="M32" ca="1" si="125">I32-L32*H32</f>
        <v>9</v>
      </c>
      <c r="N32" s="12" t="str">
        <f ca="1">G32&amp;" · ("&amp;L32&amp;"x "&amp;IF(M32&lt;0,M32,"+ "&amp;M32)&amp;") "&amp;IF(-G32*J32&lt;0,-G32*J32,"+ "&amp;-G32*J32)&amp;"x = "&amp;G32*K32</f>
        <v>2 · (-5x + 9) + 10x = 18</v>
      </c>
      <c r="O32" s="12" t="s">
        <v>8</v>
      </c>
      <c r="P32" s="12" t="str">
        <f ca="1">G32*L32&amp;"x "&amp;IF(G32*M32&lt;0,G32*M32,"+ "&amp;G32*M32)&amp;" "&amp;IF(-G32*J32&lt;0,-G32*J32,"+ "&amp;-G32*J32)&amp;"x = "&amp;G32*K32</f>
        <v>-10x + 18 + 10x = 18</v>
      </c>
      <c r="Q32" s="12" t="s">
        <v>8</v>
      </c>
      <c r="R32" s="12" t="str">
        <f ca="1">G32*L32-G32*J32&amp;"x "&amp;IF(G32*M32&lt;0,G32*M32,"+ "&amp;G32*M32)&amp;"  = "&amp;G32*K32</f>
        <v>0x + 18  = 18</v>
      </c>
      <c r="S32" s="11" t="str">
        <f ca="1">"| "&amp;IF(-G32*M32&lt;0,-G32*M32,"+ "&amp;-G32*M32)</f>
        <v>| -18</v>
      </c>
      <c r="T32" s="11" t="str">
        <f ca="1">G32*L32-G32*J32&amp;"x = "&amp;G32*K32-G32*M32</f>
        <v>0x = 0</v>
      </c>
      <c r="U32" s="11" t="str">
        <f ca="1">"| :"&amp;IF(G32*L32-G32*J32&lt;0,"("&amp;G32*L32-G32*J32&amp;")",G32*L32-G32*J32)</f>
        <v>| :0</v>
      </c>
      <c r="V32" s="11" t="str">
        <f ca="1">"x = "&amp;H32</f>
        <v>x = 2</v>
      </c>
      <c r="X32" s="11" t="s">
        <v>10</v>
      </c>
      <c r="Z32" s="11" t="str">
        <f ca="1">"y = "&amp;L32&amp;" · "&amp;IF(H32&lt;0,"("&amp;H32&amp;")",H32)&amp;" "&amp;IF(M32&lt;0,M32,"+ "&amp;M32)&amp;" = "&amp;I32</f>
        <v>y = -5 · 2 + 9 = -1</v>
      </c>
      <c r="AA32" s="12" t="str">
        <f ca="1">"L = { ("&amp;H32&amp;"|"&amp;I32&amp;") }"</f>
        <v>L = { (2|-1) }</v>
      </c>
    </row>
    <row r="33" spans="4:7" ht="15" x14ac:dyDescent="0.25">
      <c r="D33" s="14"/>
      <c r="E33" s="14"/>
      <c r="F33" s="14"/>
      <c r="G33" s="14"/>
    </row>
    <row r="34" spans="4:7" ht="15" x14ac:dyDescent="0.25">
      <c r="D34" s="14"/>
      <c r="E34" s="14"/>
      <c r="F34" s="14"/>
      <c r="G34" s="14"/>
    </row>
    <row r="35" spans="4:7" ht="15" x14ac:dyDescent="0.25">
      <c r="D35" s="14"/>
      <c r="E35" s="14"/>
      <c r="F35" s="14"/>
      <c r="G35" s="14"/>
    </row>
    <row r="36" spans="4:7" ht="15" x14ac:dyDescent="0.25">
      <c r="D36" s="14"/>
      <c r="E36" s="14"/>
      <c r="F36" s="14"/>
      <c r="G36" s="14"/>
    </row>
    <row r="37" spans="4:7" ht="15" x14ac:dyDescent="0.25">
      <c r="D37" s="14"/>
      <c r="E37" s="14"/>
      <c r="F37" s="14"/>
      <c r="G37" s="14"/>
    </row>
    <row r="38" spans="4:7" ht="15" x14ac:dyDescent="0.25">
      <c r="D38" s="14"/>
      <c r="E38" s="14"/>
      <c r="F38" s="14"/>
      <c r="G38" s="14"/>
    </row>
    <row r="39" spans="4:7" ht="15" x14ac:dyDescent="0.25">
      <c r="D39" s="14"/>
      <c r="E39" s="14"/>
      <c r="F39" s="14"/>
      <c r="G39" s="14"/>
    </row>
    <row r="40" spans="4:7" ht="15" x14ac:dyDescent="0.25">
      <c r="D40" s="14"/>
      <c r="E40" s="14"/>
      <c r="F40" s="14"/>
      <c r="G40" s="14"/>
    </row>
    <row r="41" spans="4:7" ht="15" x14ac:dyDescent="0.25">
      <c r="D41" s="14"/>
      <c r="E41" s="14"/>
      <c r="F41" s="14"/>
      <c r="G41" s="14"/>
    </row>
    <row r="42" spans="4:7" ht="15" x14ac:dyDescent="0.25">
      <c r="D42" s="14"/>
      <c r="E42" s="14"/>
      <c r="F42" s="14"/>
      <c r="G42" s="14"/>
    </row>
    <row r="43" spans="4:7" ht="15" x14ac:dyDescent="0.25">
      <c r="D43" s="14"/>
      <c r="E43" s="14"/>
      <c r="F43" s="14"/>
      <c r="G43" s="14"/>
    </row>
    <row r="44" spans="4:7" ht="15" x14ac:dyDescent="0.25">
      <c r="D44" s="14"/>
      <c r="E44" s="14"/>
      <c r="F44" s="14"/>
      <c r="G44" s="14"/>
    </row>
    <row r="45" spans="4:7" ht="15" x14ac:dyDescent="0.25">
      <c r="D45" s="14"/>
      <c r="E45" s="14"/>
      <c r="F45" s="14"/>
      <c r="G45" s="14"/>
    </row>
    <row r="46" spans="4:7" ht="15" x14ac:dyDescent="0.25">
      <c r="D46" s="14"/>
      <c r="E46" s="14"/>
      <c r="F46" s="14"/>
      <c r="G46" s="14"/>
    </row>
    <row r="47" spans="4:7" ht="15" x14ac:dyDescent="0.25">
      <c r="D47" s="14"/>
      <c r="E47" s="14"/>
      <c r="F47" s="14"/>
      <c r="G47" s="14"/>
    </row>
    <row r="48" spans="4:7" ht="15" x14ac:dyDescent="0.25">
      <c r="D48" s="14"/>
      <c r="E48" s="14"/>
      <c r="F48" s="14"/>
      <c r="G48" s="14"/>
    </row>
    <row r="49" spans="4:16" ht="15" x14ac:dyDescent="0.25">
      <c r="D49" s="14"/>
      <c r="E49" s="14"/>
      <c r="F49" s="14"/>
      <c r="G49" s="14"/>
    </row>
    <row r="50" spans="4:16" ht="15" x14ac:dyDescent="0.25">
      <c r="D50" s="14"/>
      <c r="E50" s="14"/>
      <c r="F50" s="14"/>
      <c r="G50" s="14"/>
    </row>
    <row r="51" spans="4:16" ht="15" x14ac:dyDescent="0.25">
      <c r="D51" s="14"/>
      <c r="E51" s="14"/>
      <c r="F51" s="14"/>
      <c r="G51" s="14"/>
    </row>
    <row r="52" spans="4:16" ht="15" x14ac:dyDescent="0.25">
      <c r="D52" s="14"/>
      <c r="E52" s="14"/>
      <c r="F52" s="14"/>
      <c r="G52" s="14"/>
    </row>
    <row r="53" spans="4:16" ht="15" x14ac:dyDescent="0.25">
      <c r="P53" s="15"/>
    </row>
    <row r="54" spans="4:16" ht="15" x14ac:dyDescent="0.25">
      <c r="D54" s="14"/>
      <c r="E54" s="14"/>
      <c r="F54" s="14"/>
      <c r="G54" s="14"/>
      <c r="P54" s="15"/>
    </row>
    <row r="55" spans="4:16" ht="15" x14ac:dyDescent="0.25">
      <c r="D55" s="14"/>
      <c r="E55" s="14"/>
      <c r="F55" s="14"/>
      <c r="G55" s="14"/>
      <c r="P55" s="15"/>
    </row>
    <row r="56" spans="4:16" ht="15" x14ac:dyDescent="0.25">
      <c r="D56" s="14"/>
      <c r="E56" s="14"/>
      <c r="F56" s="14"/>
      <c r="G56" s="14"/>
      <c r="P56" s="15"/>
    </row>
    <row r="57" spans="4:16" ht="15" x14ac:dyDescent="0.25">
      <c r="D57" s="14"/>
      <c r="E57" s="14"/>
      <c r="F57" s="14"/>
      <c r="G57" s="14"/>
      <c r="P57" s="15"/>
    </row>
    <row r="58" spans="4:16" ht="15" x14ac:dyDescent="0.25">
      <c r="D58" s="14"/>
      <c r="E58" s="14"/>
      <c r="F58" s="14"/>
      <c r="G58" s="14"/>
      <c r="P58" s="15"/>
    </row>
    <row r="59" spans="4:16" ht="15" x14ac:dyDescent="0.25">
      <c r="D59" s="14"/>
      <c r="E59" s="14"/>
      <c r="F59" s="14"/>
      <c r="G59" s="14"/>
      <c r="P59" s="15"/>
    </row>
    <row r="60" spans="4:16" ht="15" x14ac:dyDescent="0.25">
      <c r="D60" s="14"/>
      <c r="E60" s="14"/>
      <c r="F60" s="14"/>
      <c r="G60" s="14"/>
      <c r="P60" s="15"/>
    </row>
    <row r="61" spans="4:16" ht="15" x14ac:dyDescent="0.25">
      <c r="D61" s="15"/>
      <c r="E61" s="15"/>
      <c r="F61" s="15"/>
    </row>
    <row r="63" spans="4:16" ht="15" x14ac:dyDescent="0.25">
      <c r="D63" s="14"/>
      <c r="E63" s="14"/>
      <c r="F63" s="14"/>
      <c r="G63" s="14"/>
    </row>
    <row r="64" spans="4:16" ht="15" x14ac:dyDescent="0.25">
      <c r="D64" s="14"/>
      <c r="E64" s="14"/>
      <c r="F64" s="14"/>
      <c r="G64" s="14"/>
    </row>
    <row r="65" spans="4:7" ht="15" x14ac:dyDescent="0.25">
      <c r="D65" s="14"/>
      <c r="E65" s="14"/>
      <c r="F65" s="14"/>
      <c r="G65" s="14"/>
    </row>
    <row r="66" spans="4:7" ht="15" x14ac:dyDescent="0.25">
      <c r="D66" s="14"/>
      <c r="E66" s="14"/>
      <c r="F66" s="14"/>
      <c r="G66" s="14"/>
    </row>
    <row r="67" spans="4:7" ht="15" x14ac:dyDescent="0.25">
      <c r="D67" s="14"/>
      <c r="E67" s="14"/>
      <c r="F67" s="14"/>
      <c r="G67" s="14"/>
    </row>
    <row r="68" spans="4:7" ht="15" x14ac:dyDescent="0.25">
      <c r="D68" s="14"/>
      <c r="E68" s="14"/>
      <c r="F68" s="14"/>
      <c r="G68" s="14"/>
    </row>
    <row r="69" spans="4:7" ht="15" x14ac:dyDescent="0.25">
      <c r="D69" s="14"/>
      <c r="E69" s="14"/>
      <c r="F69" s="14"/>
      <c r="G69" s="14"/>
    </row>
    <row r="70" spans="4:7" ht="15" x14ac:dyDescent="0.25">
      <c r="D70" s="14"/>
      <c r="E70" s="14"/>
      <c r="F70" s="14"/>
      <c r="G70" s="14"/>
    </row>
    <row r="71" spans="4:7" ht="15" x14ac:dyDescent="0.25">
      <c r="D71" s="14"/>
      <c r="E71" s="14"/>
      <c r="F71" s="14"/>
      <c r="G71" s="14"/>
    </row>
    <row r="72" spans="4:7" ht="15" x14ac:dyDescent="0.25">
      <c r="D72" s="14"/>
      <c r="E72" s="14"/>
      <c r="F72" s="14"/>
      <c r="G72" s="14"/>
    </row>
    <row r="73" spans="4:7" ht="15" x14ac:dyDescent="0.25">
      <c r="D73" s="14"/>
      <c r="E73" s="14"/>
      <c r="F73" s="14"/>
      <c r="G73" s="14"/>
    </row>
    <row r="74" spans="4:7" ht="15" x14ac:dyDescent="0.25">
      <c r="D74" s="14"/>
      <c r="E74" s="14"/>
      <c r="F74" s="14"/>
      <c r="G74" s="14"/>
    </row>
    <row r="75" spans="4:7" ht="15" x14ac:dyDescent="0.25">
      <c r="D75" s="14"/>
      <c r="E75" s="14"/>
      <c r="F75" s="14"/>
      <c r="G75" s="14"/>
    </row>
    <row r="76" spans="4:7" ht="15" x14ac:dyDescent="0.25">
      <c r="D76" s="14"/>
      <c r="E76" s="14"/>
      <c r="F76" s="14"/>
      <c r="G76" s="14"/>
    </row>
    <row r="77" spans="4:7" ht="15" x14ac:dyDescent="0.25">
      <c r="D77" s="14"/>
      <c r="E77" s="14"/>
      <c r="F77" s="14"/>
      <c r="G77" s="14"/>
    </row>
    <row r="78" spans="4:7" ht="15" x14ac:dyDescent="0.25">
      <c r="D78" s="14"/>
      <c r="E78" s="14"/>
      <c r="F78" s="14"/>
      <c r="G78" s="14"/>
    </row>
    <row r="79" spans="4:7" ht="15" x14ac:dyDescent="0.25">
      <c r="D79" s="14"/>
      <c r="E79" s="14"/>
      <c r="F79" s="14"/>
      <c r="G79" s="14"/>
    </row>
    <row r="80" spans="4:7" ht="15" x14ac:dyDescent="0.25">
      <c r="D80" s="14"/>
      <c r="E80" s="14"/>
      <c r="F80" s="14"/>
      <c r="G80" s="14"/>
    </row>
    <row r="81" spans="4:7" ht="15" x14ac:dyDescent="0.25">
      <c r="D81" s="14"/>
      <c r="E81" s="14"/>
      <c r="F81" s="14"/>
      <c r="G81" s="14"/>
    </row>
    <row r="82" spans="4:7" ht="15" x14ac:dyDescent="0.25">
      <c r="D82" s="14"/>
      <c r="E82" s="14"/>
      <c r="F82" s="14"/>
      <c r="G82" s="14"/>
    </row>
    <row r="83" spans="4:7" ht="15" x14ac:dyDescent="0.25">
      <c r="D83" s="14"/>
      <c r="E83" s="14"/>
      <c r="F83" s="14"/>
      <c r="G83" s="14"/>
    </row>
    <row r="84" spans="4:7" ht="15" x14ac:dyDescent="0.25">
      <c r="D84" s="14"/>
      <c r="E84" s="14"/>
      <c r="F84" s="14"/>
      <c r="G84" s="14"/>
    </row>
    <row r="85" spans="4:7" ht="15" x14ac:dyDescent="0.25">
      <c r="D85" s="14"/>
      <c r="E85" s="14"/>
      <c r="F85" s="14"/>
      <c r="G85" s="14"/>
    </row>
    <row r="86" spans="4:7" ht="15" x14ac:dyDescent="0.25">
      <c r="D86" s="14"/>
      <c r="E86" s="14"/>
      <c r="F86" s="14"/>
      <c r="G86" s="14"/>
    </row>
    <row r="87" spans="4:7" ht="15" x14ac:dyDescent="0.25">
      <c r="D87" s="14"/>
      <c r="E87" s="14"/>
      <c r="F87" s="14"/>
      <c r="G87" s="14"/>
    </row>
    <row r="88" spans="4:7" ht="15" x14ac:dyDescent="0.25">
      <c r="D88" s="14"/>
      <c r="E88" s="14"/>
      <c r="F88" s="14"/>
      <c r="G88" s="14"/>
    </row>
    <row r="90" spans="4:7" ht="15" x14ac:dyDescent="0.25">
      <c r="D90" s="14"/>
      <c r="E90" s="14"/>
      <c r="F90" s="14"/>
      <c r="G90" s="14"/>
    </row>
    <row r="91" spans="4:7" ht="15" x14ac:dyDescent="0.25">
      <c r="D91" s="14"/>
      <c r="E91" s="14"/>
      <c r="F91" s="14"/>
      <c r="G91" s="14"/>
    </row>
    <row r="92" spans="4:7" ht="15" x14ac:dyDescent="0.25">
      <c r="D92" s="14"/>
      <c r="E92" s="14"/>
      <c r="F92" s="14"/>
      <c r="G92" s="14"/>
    </row>
    <row r="93" spans="4:7" ht="15" x14ac:dyDescent="0.25">
      <c r="D93" s="14"/>
      <c r="E93" s="14"/>
      <c r="F93" s="14"/>
      <c r="G93" s="14"/>
    </row>
    <row r="94" spans="4:7" ht="15" x14ac:dyDescent="0.25">
      <c r="D94" s="14"/>
      <c r="E94" s="14"/>
      <c r="F94" s="14"/>
      <c r="G94" s="14"/>
    </row>
    <row r="95" spans="4:7" ht="15" x14ac:dyDescent="0.25">
      <c r="D95" s="14"/>
      <c r="E95" s="14"/>
      <c r="F95" s="14"/>
      <c r="G95" s="14"/>
    </row>
    <row r="96" spans="4:7" ht="15" x14ac:dyDescent="0.25">
      <c r="D96" s="14"/>
      <c r="E96" s="14"/>
      <c r="F96" s="14"/>
      <c r="G96" s="14"/>
    </row>
    <row r="97" spans="4:7" ht="15" x14ac:dyDescent="0.25">
      <c r="D97" s="14"/>
      <c r="E97" s="14"/>
      <c r="F97" s="14"/>
      <c r="G97" s="14"/>
    </row>
    <row r="98" spans="4:7" ht="15" x14ac:dyDescent="0.25">
      <c r="D98" s="14"/>
      <c r="E98" s="14"/>
      <c r="F98" s="14"/>
      <c r="G98" s="14"/>
    </row>
    <row r="99" spans="4:7" ht="15" x14ac:dyDescent="0.25">
      <c r="D99" s="14"/>
      <c r="E99" s="14"/>
      <c r="F99" s="14"/>
      <c r="G99" s="14"/>
    </row>
    <row r="100" spans="4:7" ht="15" x14ac:dyDescent="0.25">
      <c r="D100" s="14"/>
      <c r="E100" s="14"/>
      <c r="F100" s="14"/>
      <c r="G100" s="14"/>
    </row>
    <row r="101" spans="4:7" ht="15" x14ac:dyDescent="0.25">
      <c r="D101" s="14"/>
      <c r="E101" s="14"/>
      <c r="F101" s="14"/>
      <c r="G101" s="14"/>
    </row>
    <row r="102" spans="4:7" ht="15" x14ac:dyDescent="0.25">
      <c r="D102" s="14"/>
      <c r="E102" s="14"/>
      <c r="F102" s="14"/>
      <c r="G102" s="14"/>
    </row>
    <row r="103" spans="4:7" ht="15" x14ac:dyDescent="0.25">
      <c r="D103" s="14"/>
      <c r="E103" s="14"/>
      <c r="F103" s="14"/>
      <c r="G103" s="14"/>
    </row>
    <row r="104" spans="4:7" ht="15" x14ac:dyDescent="0.25">
      <c r="D104" s="14"/>
      <c r="E104" s="14"/>
      <c r="F104" s="14"/>
      <c r="G104" s="14"/>
    </row>
    <row r="105" spans="4:7" ht="15" x14ac:dyDescent="0.25">
      <c r="D105" s="14"/>
      <c r="E105" s="14"/>
      <c r="F105" s="14"/>
      <c r="G105" s="14"/>
    </row>
    <row r="106" spans="4:7" ht="15" x14ac:dyDescent="0.25">
      <c r="D106" s="14"/>
      <c r="E106" s="14"/>
      <c r="F106" s="14"/>
      <c r="G106" s="14"/>
    </row>
    <row r="107" spans="4:7" ht="15" x14ac:dyDescent="0.25">
      <c r="D107" s="14"/>
      <c r="E107" s="14"/>
      <c r="F107" s="14"/>
      <c r="G107" s="14"/>
    </row>
    <row r="108" spans="4:7" ht="15" x14ac:dyDescent="0.25">
      <c r="D108" s="14"/>
      <c r="E108" s="14"/>
      <c r="F108" s="14"/>
      <c r="G108" s="14"/>
    </row>
    <row r="109" spans="4:7" ht="15" x14ac:dyDescent="0.25">
      <c r="D109" s="14"/>
      <c r="E109" s="14"/>
      <c r="F109" s="14"/>
      <c r="G109" s="14"/>
    </row>
    <row r="110" spans="4:7" ht="15" x14ac:dyDescent="0.25">
      <c r="D110" s="14"/>
      <c r="E110" s="14"/>
      <c r="F110" s="14"/>
      <c r="G110" s="14"/>
    </row>
    <row r="111" spans="4:7" ht="15" x14ac:dyDescent="0.25">
      <c r="D111" s="14"/>
      <c r="E111" s="14"/>
      <c r="F111" s="14"/>
      <c r="G111" s="14"/>
    </row>
    <row r="112" spans="4:7" ht="15" x14ac:dyDescent="0.25">
      <c r="D112" s="14"/>
      <c r="E112" s="14"/>
      <c r="F112" s="14"/>
      <c r="G112" s="14"/>
    </row>
    <row r="113" spans="4:7" ht="15" x14ac:dyDescent="0.25">
      <c r="D113" s="14"/>
      <c r="E113" s="14"/>
      <c r="F113" s="14"/>
      <c r="G113" s="14"/>
    </row>
    <row r="114" spans="4:7" ht="15" x14ac:dyDescent="0.25">
      <c r="D114" s="14"/>
      <c r="E114" s="14"/>
      <c r="F114" s="14"/>
      <c r="G114" s="14"/>
    </row>
    <row r="115" spans="4:7" ht="15" x14ac:dyDescent="0.25">
      <c r="D115" s="14"/>
      <c r="E115" s="14"/>
      <c r="F115" s="14"/>
      <c r="G115" s="14"/>
    </row>
    <row r="116" spans="4:7" ht="15" x14ac:dyDescent="0.25">
      <c r="D116" s="14"/>
      <c r="E116" s="14"/>
      <c r="F116" s="14"/>
      <c r="G116" s="14"/>
    </row>
    <row r="117" spans="4:7" ht="15" x14ac:dyDescent="0.25">
      <c r="D117" s="14"/>
      <c r="E117" s="14"/>
      <c r="F117" s="14"/>
      <c r="G117" s="14"/>
    </row>
    <row r="118" spans="4:7" ht="15" x14ac:dyDescent="0.25">
      <c r="D118" s="14"/>
      <c r="E118" s="14"/>
      <c r="F118" s="14"/>
      <c r="G118" s="14"/>
    </row>
    <row r="119" spans="4:7" ht="15" x14ac:dyDescent="0.25">
      <c r="D119" s="14"/>
      <c r="E119" s="14"/>
      <c r="F119" s="14"/>
      <c r="G119" s="14"/>
    </row>
    <row r="120" spans="4:7" ht="15" x14ac:dyDescent="0.25">
      <c r="D120" s="14"/>
      <c r="E120" s="14"/>
      <c r="F120" s="14"/>
      <c r="G120" s="14"/>
    </row>
    <row r="121" spans="4:7" ht="15" x14ac:dyDescent="0.25">
      <c r="D121" s="14"/>
      <c r="E121" s="14"/>
      <c r="F121" s="14"/>
      <c r="G121" s="14"/>
    </row>
    <row r="122" spans="4:7" ht="15" x14ac:dyDescent="0.25">
      <c r="D122" s="14"/>
      <c r="E122" s="14"/>
      <c r="F122" s="14"/>
      <c r="G122" s="14"/>
    </row>
    <row r="123" spans="4:7" ht="15" x14ac:dyDescent="0.25">
      <c r="D123" s="14"/>
      <c r="E123" s="14"/>
      <c r="F123" s="14"/>
      <c r="G123" s="14"/>
    </row>
    <row r="125" spans="4:7" ht="15" x14ac:dyDescent="0.25">
      <c r="D125" s="15"/>
      <c r="E125" s="15"/>
      <c r="F125" s="15"/>
    </row>
    <row r="127" spans="4:7" ht="15" x14ac:dyDescent="0.25">
      <c r="D127" s="14"/>
      <c r="E127" s="14"/>
      <c r="F127" s="14"/>
      <c r="G127" s="14"/>
    </row>
    <row r="128" spans="4:7" ht="15" x14ac:dyDescent="0.25">
      <c r="D128" s="14"/>
      <c r="E128" s="14"/>
      <c r="F128" s="14"/>
      <c r="G128" s="14"/>
    </row>
    <row r="129" spans="4:7" ht="15" x14ac:dyDescent="0.25">
      <c r="D129" s="14"/>
      <c r="E129" s="14"/>
      <c r="F129" s="14"/>
      <c r="G129" s="14"/>
    </row>
    <row r="130" spans="4:7" ht="15" x14ac:dyDescent="0.25">
      <c r="D130" s="14"/>
      <c r="E130" s="14"/>
      <c r="F130" s="14"/>
      <c r="G130" s="14"/>
    </row>
    <row r="131" spans="4:7" ht="15" x14ac:dyDescent="0.25">
      <c r="D131" s="14"/>
      <c r="E131" s="14"/>
      <c r="F131" s="14"/>
      <c r="G131" s="14"/>
    </row>
    <row r="132" spans="4:7" ht="15" x14ac:dyDescent="0.25">
      <c r="D132" s="14"/>
      <c r="E132" s="14"/>
      <c r="F132" s="14"/>
      <c r="G132" s="14"/>
    </row>
    <row r="133" spans="4:7" ht="15" x14ac:dyDescent="0.25">
      <c r="D133" s="14"/>
      <c r="E133" s="14"/>
      <c r="F133" s="14"/>
      <c r="G133" s="14"/>
    </row>
    <row r="135" spans="4:7" ht="15" x14ac:dyDescent="0.25">
      <c r="D135" s="15"/>
      <c r="E135" s="15"/>
      <c r="F135" s="15"/>
    </row>
    <row r="137" spans="4:7" ht="15" x14ac:dyDescent="0.25">
      <c r="D137" s="14"/>
      <c r="E137" s="14"/>
      <c r="F137" s="14"/>
      <c r="G137" s="14"/>
    </row>
    <row r="138" spans="4:7" ht="15" x14ac:dyDescent="0.25">
      <c r="D138" s="14"/>
      <c r="E138" s="14"/>
      <c r="F138" s="14"/>
      <c r="G138" s="14"/>
    </row>
    <row r="139" spans="4:7" ht="15" x14ac:dyDescent="0.25">
      <c r="D139" s="14"/>
      <c r="E139" s="14"/>
      <c r="F139" s="14"/>
      <c r="G139" s="14"/>
    </row>
    <row r="140" spans="4:7" ht="15" x14ac:dyDescent="0.25">
      <c r="D140" s="14"/>
      <c r="E140" s="14"/>
      <c r="F140" s="14"/>
      <c r="G140" s="14"/>
    </row>
    <row r="141" spans="4:7" ht="15" x14ac:dyDescent="0.25">
      <c r="D141" s="14"/>
      <c r="E141" s="14"/>
      <c r="F141" s="14"/>
      <c r="G141" s="14"/>
    </row>
    <row r="142" spans="4:7" ht="15" x14ac:dyDescent="0.25">
      <c r="D142" s="14"/>
      <c r="E142" s="14"/>
      <c r="F142" s="14"/>
      <c r="G142" s="14"/>
    </row>
    <row r="143" spans="4:7" ht="15" x14ac:dyDescent="0.25">
      <c r="D143" s="14"/>
      <c r="E143" s="14"/>
      <c r="F143" s="14"/>
      <c r="G143" s="14"/>
    </row>
    <row r="145" spans="4:7" ht="15" x14ac:dyDescent="0.25">
      <c r="D145" s="15"/>
      <c r="E145" s="15"/>
      <c r="F145" s="15"/>
    </row>
    <row r="147" spans="4:7" ht="15" x14ac:dyDescent="0.25">
      <c r="D147" s="14"/>
      <c r="E147" s="14"/>
      <c r="F147" s="14"/>
      <c r="G147" s="14"/>
    </row>
    <row r="148" spans="4:7" ht="15" x14ac:dyDescent="0.25">
      <c r="D148" s="14"/>
      <c r="E148" s="14"/>
      <c r="F148" s="14"/>
      <c r="G148" s="14"/>
    </row>
    <row r="149" spans="4:7" ht="15" x14ac:dyDescent="0.25">
      <c r="D149" s="14"/>
      <c r="E149" s="14"/>
      <c r="F149" s="14"/>
      <c r="G149" s="14"/>
    </row>
    <row r="150" spans="4:7" ht="15" x14ac:dyDescent="0.25">
      <c r="D150" s="14"/>
      <c r="E150" s="14"/>
      <c r="F150" s="14"/>
      <c r="G150" s="14"/>
    </row>
    <row r="151" spans="4:7" ht="15" x14ac:dyDescent="0.25">
      <c r="D151" s="14"/>
      <c r="E151" s="14"/>
      <c r="F151" s="14"/>
      <c r="G151" s="14"/>
    </row>
    <row r="152" spans="4:7" ht="15" x14ac:dyDescent="0.25">
      <c r="D152" s="14"/>
      <c r="E152" s="14"/>
      <c r="F152" s="14"/>
      <c r="G152" s="14"/>
    </row>
    <row r="153" spans="4:7" ht="15" x14ac:dyDescent="0.25">
      <c r="D153" s="14"/>
      <c r="E153" s="14"/>
      <c r="F153" s="14"/>
      <c r="G153" s="14"/>
    </row>
    <row r="157" spans="4:7" ht="15" x14ac:dyDescent="0.25">
      <c r="D157" s="14"/>
      <c r="E157" s="14"/>
      <c r="F157" s="14"/>
      <c r="G157" s="14"/>
    </row>
    <row r="158" spans="4:7" ht="15" x14ac:dyDescent="0.25">
      <c r="D158" s="14"/>
      <c r="E158" s="14"/>
      <c r="F158" s="14"/>
      <c r="G158" s="14"/>
    </row>
    <row r="159" spans="4:7" ht="15" x14ac:dyDescent="0.25">
      <c r="D159" s="14"/>
      <c r="E159" s="14"/>
      <c r="F159" s="14"/>
      <c r="G159" s="14"/>
    </row>
    <row r="160" spans="4:7" ht="15" x14ac:dyDescent="0.25">
      <c r="D160" s="14"/>
      <c r="E160" s="14"/>
      <c r="F160" s="14"/>
      <c r="G160" s="14"/>
    </row>
    <row r="161" spans="4:7" ht="15" x14ac:dyDescent="0.25">
      <c r="D161" s="14"/>
      <c r="E161" s="14"/>
      <c r="F161" s="14"/>
      <c r="G161" s="14"/>
    </row>
    <row r="162" spans="4:7" ht="15" x14ac:dyDescent="0.25">
      <c r="D162" s="14"/>
      <c r="E162" s="14"/>
      <c r="F162" s="14"/>
      <c r="G162" s="14"/>
    </row>
    <row r="163" spans="4:7" ht="15" x14ac:dyDescent="0.25">
      <c r="D163" s="14"/>
      <c r="E163" s="14"/>
      <c r="F163" s="14"/>
      <c r="G163" s="14"/>
    </row>
    <row r="167" spans="4:7" ht="15" x14ac:dyDescent="0.25">
      <c r="D167" s="14"/>
      <c r="E167" s="14"/>
      <c r="F167" s="14"/>
      <c r="G167" s="14"/>
    </row>
    <row r="168" spans="4:7" ht="15" x14ac:dyDescent="0.25">
      <c r="D168" s="14"/>
      <c r="E168" s="14"/>
      <c r="F168" s="14"/>
      <c r="G168" s="14"/>
    </row>
    <row r="169" spans="4:7" ht="15" x14ac:dyDescent="0.25">
      <c r="D169" s="14"/>
      <c r="E169" s="14"/>
      <c r="F169" s="14"/>
      <c r="G169" s="14"/>
    </row>
    <row r="170" spans="4:7" ht="15" x14ac:dyDescent="0.25">
      <c r="D170" s="14"/>
      <c r="E170" s="14"/>
      <c r="F170" s="14"/>
      <c r="G170" s="14"/>
    </row>
    <row r="171" spans="4:7" ht="15" x14ac:dyDescent="0.25">
      <c r="D171" s="14"/>
      <c r="E171" s="14"/>
      <c r="F171" s="14"/>
      <c r="G171" s="14"/>
    </row>
    <row r="172" spans="4:7" ht="15" x14ac:dyDescent="0.25">
      <c r="D172" s="14"/>
      <c r="E172" s="14"/>
      <c r="F172" s="14"/>
      <c r="G172" s="14"/>
    </row>
    <row r="173" spans="4:7" ht="15" x14ac:dyDescent="0.25">
      <c r="D173" s="14"/>
      <c r="E173" s="14"/>
      <c r="F173" s="14"/>
      <c r="G173" s="14"/>
    </row>
    <row r="177" spans="4:7" ht="15" x14ac:dyDescent="0.25">
      <c r="D177" s="14"/>
      <c r="E177" s="14"/>
      <c r="F177" s="14"/>
      <c r="G177" s="14"/>
    </row>
    <row r="178" spans="4:7" ht="15" x14ac:dyDescent="0.25">
      <c r="D178" s="14"/>
      <c r="E178" s="14"/>
      <c r="F178" s="14"/>
      <c r="G178" s="14"/>
    </row>
    <row r="179" spans="4:7" ht="15" x14ac:dyDescent="0.25">
      <c r="D179" s="14"/>
      <c r="E179" s="14"/>
      <c r="F179" s="14"/>
      <c r="G179" s="14"/>
    </row>
    <row r="180" spans="4:7" ht="15" x14ac:dyDescent="0.25">
      <c r="D180" s="14"/>
      <c r="E180" s="14"/>
      <c r="F180" s="14"/>
      <c r="G180" s="14"/>
    </row>
    <row r="181" spans="4:7" ht="15" x14ac:dyDescent="0.25">
      <c r="D181" s="14"/>
      <c r="E181" s="14"/>
      <c r="F181" s="14"/>
      <c r="G181" s="14"/>
    </row>
    <row r="182" spans="4:7" ht="15" x14ac:dyDescent="0.25">
      <c r="D182" s="14"/>
      <c r="E182" s="14"/>
      <c r="F182" s="14"/>
      <c r="G182" s="14"/>
    </row>
    <row r="183" spans="4:7" ht="15" x14ac:dyDescent="0.25">
      <c r="D183" s="14"/>
      <c r="E183" s="14"/>
      <c r="F183" s="14"/>
      <c r="G183" s="14"/>
    </row>
    <row r="187" spans="4:7" ht="15" x14ac:dyDescent="0.25">
      <c r="D187" s="14"/>
      <c r="E187" s="14"/>
      <c r="F187" s="14"/>
      <c r="G187" s="14"/>
    </row>
    <row r="188" spans="4:7" ht="15" x14ac:dyDescent="0.25">
      <c r="D188" s="14"/>
      <c r="E188" s="14"/>
      <c r="F188" s="14"/>
      <c r="G188" s="14"/>
    </row>
    <row r="189" spans="4:7" ht="15" x14ac:dyDescent="0.25">
      <c r="D189" s="14"/>
      <c r="E189" s="14"/>
      <c r="F189" s="14"/>
      <c r="G189" s="14"/>
    </row>
    <row r="190" spans="4:7" ht="15" x14ac:dyDescent="0.25">
      <c r="D190" s="14"/>
      <c r="E190" s="14"/>
      <c r="F190" s="14"/>
      <c r="G190" s="14"/>
    </row>
    <row r="191" spans="4:7" ht="15" x14ac:dyDescent="0.25">
      <c r="D191" s="14"/>
      <c r="E191" s="14"/>
      <c r="F191" s="14"/>
      <c r="G191" s="14"/>
    </row>
    <row r="192" spans="4:7" ht="15" x14ac:dyDescent="0.25">
      <c r="D192" s="14"/>
      <c r="E192" s="14"/>
      <c r="F192" s="14"/>
      <c r="G192" s="14"/>
    </row>
    <row r="193" spans="4:7" ht="15" x14ac:dyDescent="0.25">
      <c r="D193" s="14"/>
      <c r="E193" s="14"/>
      <c r="F193" s="14"/>
      <c r="G193" s="14"/>
    </row>
    <row r="197" spans="4:7" ht="15" x14ac:dyDescent="0.25">
      <c r="D197" s="14"/>
      <c r="E197" s="14"/>
      <c r="F197" s="14"/>
      <c r="G197" s="14"/>
    </row>
    <row r="198" spans="4:7" ht="15" x14ac:dyDescent="0.25">
      <c r="D198" s="14"/>
      <c r="E198" s="14"/>
      <c r="F198" s="14"/>
      <c r="G198" s="14"/>
    </row>
    <row r="199" spans="4:7" ht="15" x14ac:dyDescent="0.25">
      <c r="D199" s="14"/>
      <c r="E199" s="14"/>
      <c r="F199" s="14"/>
      <c r="G199" s="14"/>
    </row>
    <row r="200" spans="4:7" ht="15" x14ac:dyDescent="0.25">
      <c r="D200" s="14"/>
      <c r="E200" s="14"/>
      <c r="F200" s="14"/>
      <c r="G200" s="14"/>
    </row>
    <row r="201" spans="4:7" ht="15" x14ac:dyDescent="0.25">
      <c r="D201" s="14"/>
      <c r="E201" s="14"/>
      <c r="F201" s="14"/>
      <c r="G201" s="14"/>
    </row>
    <row r="202" spans="4:7" ht="15" x14ac:dyDescent="0.25">
      <c r="D202" s="14"/>
      <c r="E202" s="14"/>
      <c r="F202" s="14"/>
      <c r="G202" s="14"/>
    </row>
    <row r="203" spans="4:7" ht="15" x14ac:dyDescent="0.25">
      <c r="D203" s="14"/>
      <c r="E203" s="14"/>
      <c r="F203" s="14"/>
      <c r="G203" s="14"/>
    </row>
    <row r="205" spans="4:7" ht="15" x14ac:dyDescent="0.25">
      <c r="D205" s="15"/>
      <c r="E205" s="15"/>
      <c r="F205" s="15"/>
    </row>
    <row r="207" spans="4:7" ht="15" x14ac:dyDescent="0.25">
      <c r="D207" s="14"/>
      <c r="E207" s="14"/>
      <c r="F207" s="14"/>
      <c r="G207" s="14"/>
    </row>
    <row r="208" spans="4:7" ht="15" x14ac:dyDescent="0.25">
      <c r="D208" s="14"/>
      <c r="E208" s="14"/>
      <c r="F208" s="14"/>
      <c r="G208" s="14"/>
    </row>
    <row r="209" spans="4:7" ht="15" x14ac:dyDescent="0.25">
      <c r="D209" s="14"/>
      <c r="E209" s="14"/>
      <c r="F209" s="14"/>
      <c r="G209" s="14"/>
    </row>
    <row r="210" spans="4:7" ht="15" x14ac:dyDescent="0.25">
      <c r="D210" s="14"/>
      <c r="E210" s="14"/>
      <c r="F210" s="14"/>
      <c r="G210" s="14"/>
    </row>
    <row r="211" spans="4:7" ht="15" x14ac:dyDescent="0.25">
      <c r="D211" s="14"/>
      <c r="E211" s="14"/>
      <c r="F211" s="14"/>
      <c r="G211" s="14"/>
    </row>
    <row r="212" spans="4:7" ht="15" x14ac:dyDescent="0.25">
      <c r="D212" s="14"/>
      <c r="E212" s="14"/>
      <c r="F212" s="14"/>
      <c r="G212" s="14"/>
    </row>
    <row r="213" spans="4:7" ht="15" x14ac:dyDescent="0.25">
      <c r="D213" s="14"/>
      <c r="E213" s="14"/>
      <c r="F213" s="14"/>
      <c r="G213" s="1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2018-09-09T09:12:25Z</cp:lastPrinted>
  <dcterms:created xsi:type="dcterms:W3CDTF">2009-10-08T17:52:09Z</dcterms:created>
  <dcterms:modified xsi:type="dcterms:W3CDTF">2018-09-09T11:21:23Z</dcterms:modified>
</cp:coreProperties>
</file>