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Arbeitsblatt" sheetId="1" r:id="rId1"/>
    <sheet name="Daten1" sheetId="2" r:id="rId2"/>
  </sheets>
  <definedNames>
    <definedName name="_xlnm.Print_Area" localSheetId="0">'Arbeitsblatt'!$A$1:$U$61</definedName>
  </definedNames>
  <calcPr fullCalcOnLoad="1"/>
</workbook>
</file>

<file path=xl/sharedStrings.xml><?xml version="1.0" encoding="utf-8"?>
<sst xmlns="http://schemas.openxmlformats.org/spreadsheetml/2006/main" count="70" uniqueCount="23">
  <si>
    <t>Lösung:</t>
  </si>
  <si>
    <t>Für neue Zufallswerte</t>
  </si>
  <si>
    <t>F9 drücken</t>
  </si>
  <si>
    <t>Lsg 1</t>
  </si>
  <si>
    <t>Lsg 2</t>
  </si>
  <si>
    <t>a)</t>
  </si>
  <si>
    <t>b)</t>
  </si>
  <si>
    <t>c)</t>
  </si>
  <si>
    <t>d)</t>
  </si>
  <si>
    <t>e)</t>
  </si>
  <si>
    <t>f)</t>
  </si>
  <si>
    <t>Lsg 3</t>
  </si>
  <si>
    <t>Lsg 4</t>
  </si>
  <si>
    <t>Lsg 5</t>
  </si>
  <si>
    <t>x</t>
  </si>
  <si>
    <t>g)</t>
  </si>
  <si>
    <t>h)</t>
  </si>
  <si>
    <t>Ausmultiplizieren</t>
  </si>
  <si>
    <t>i)</t>
  </si>
  <si>
    <t>www.schlauistwow.de</t>
  </si>
  <si>
    <t>Quadratische Funktionen: Faktorisierte Form in Normalform umformen</t>
  </si>
  <si>
    <t>Forme die Faktorisierte Form in Normalform um.</t>
  </si>
  <si>
    <t>Aufgabe: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</si>
</sst>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Alignment="1">
      <alignment wrapText="1"/>
    </xf>
    <xf numFmtId="0" fontId="46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view="pageLayout" workbookViewId="0" topLeftCell="A1">
      <selection activeCell="I4" sqref="I4"/>
    </sheetView>
  </sheetViews>
  <sheetFormatPr defaultColWidth="11.421875" defaultRowHeight="12.75"/>
  <cols>
    <col min="1" max="1" width="2.421875" style="0" customWidth="1"/>
    <col min="2" max="2" width="3.8515625" style="0" customWidth="1"/>
    <col min="3" max="3" width="6.00390625" style="0" customWidth="1"/>
    <col min="4" max="4" width="2.140625" style="0" bestFit="1" customWidth="1"/>
    <col min="5" max="5" width="8.140625" style="0" customWidth="1"/>
    <col min="6" max="6" width="2.140625" style="0" bestFit="1" customWidth="1"/>
    <col min="7" max="7" width="8.140625" style="0" customWidth="1"/>
    <col min="8" max="8" width="2.140625" style="0" bestFit="1" customWidth="1"/>
    <col min="9" max="9" width="7.28125" style="0" customWidth="1"/>
    <col min="10" max="10" width="5.00390625" style="0" customWidth="1"/>
    <col min="11" max="11" width="1.421875" style="0" customWidth="1"/>
    <col min="12" max="12" width="3.00390625" style="0" customWidth="1"/>
    <col min="13" max="13" width="4.7109375" style="0" customWidth="1"/>
    <col min="14" max="14" width="2.140625" style="0" bestFit="1" customWidth="1"/>
    <col min="15" max="15" width="6.00390625" style="0" customWidth="1"/>
    <col min="16" max="16" width="2.140625" style="0" bestFit="1" customWidth="1"/>
    <col min="17" max="17" width="5.00390625" style="0" customWidth="1"/>
    <col min="18" max="18" width="2.140625" style="0" bestFit="1" customWidth="1"/>
    <col min="19" max="19" width="7.140625" style="0" customWidth="1"/>
    <col min="20" max="20" width="7.421875" style="0" customWidth="1"/>
    <col min="21" max="21" width="8.28125" style="0" customWidth="1"/>
  </cols>
  <sheetData>
    <row r="1" spans="1:21" ht="21.75" customHeight="1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>
      <c r="A3" s="7" t="s">
        <v>22</v>
      </c>
      <c r="B3" s="6"/>
      <c r="C3" s="6"/>
      <c r="D3" s="6"/>
      <c r="E3" s="6"/>
      <c r="F3" s="6"/>
      <c r="G3" s="6"/>
      <c r="H3" s="6"/>
      <c r="I3" s="6"/>
      <c r="J3" s="8"/>
      <c r="K3" s="9"/>
      <c r="L3" s="7" t="s">
        <v>0</v>
      </c>
      <c r="M3" s="6"/>
      <c r="N3" s="6"/>
      <c r="O3" s="6"/>
      <c r="P3" s="6"/>
      <c r="Q3" s="6"/>
      <c r="R3" s="6"/>
      <c r="S3" s="6"/>
      <c r="T3" s="6"/>
      <c r="U3" s="6"/>
    </row>
    <row r="4" spans="1:21" ht="13.5">
      <c r="A4" s="6" t="s">
        <v>21</v>
      </c>
      <c r="B4" s="6"/>
      <c r="C4" s="6"/>
      <c r="D4" s="6"/>
      <c r="E4" s="6"/>
      <c r="F4" s="6"/>
      <c r="G4" s="6"/>
      <c r="H4" s="6"/>
      <c r="I4" s="6"/>
      <c r="J4" s="8"/>
      <c r="K4" s="9"/>
      <c r="L4" s="7"/>
      <c r="M4" s="6"/>
      <c r="N4" s="6"/>
      <c r="O4" s="6"/>
      <c r="P4" s="6"/>
      <c r="Q4" s="6"/>
      <c r="R4" s="6"/>
      <c r="S4" s="6"/>
      <c r="T4" s="6"/>
      <c r="U4" s="6"/>
    </row>
    <row r="5" spans="1:24" ht="13.5">
      <c r="A5" s="6"/>
      <c r="B5" s="6"/>
      <c r="C5" s="6"/>
      <c r="D5" s="6"/>
      <c r="E5" s="6"/>
      <c r="F5" s="6"/>
      <c r="G5" s="6"/>
      <c r="H5" s="6"/>
      <c r="I5" s="6"/>
      <c r="J5" s="8"/>
      <c r="K5" s="9"/>
      <c r="L5" s="6"/>
      <c r="M5" s="6"/>
      <c r="N5" s="6"/>
      <c r="O5" s="6"/>
      <c r="P5" s="6"/>
      <c r="Q5" s="6"/>
      <c r="R5" s="6"/>
      <c r="S5" s="6"/>
      <c r="T5" s="6"/>
      <c r="U5" s="6"/>
      <c r="W5" s="4" t="s">
        <v>1</v>
      </c>
      <c r="X5" s="4"/>
    </row>
    <row r="6" spans="1:24" ht="13.5">
      <c r="A6" s="10">
        <v>1</v>
      </c>
      <c r="B6" s="6" t="s">
        <v>5</v>
      </c>
      <c r="C6" s="6" t="str">
        <f>VLOOKUP($A6,Daten1!$A$2:$V$25,4,FALSE)&amp;" "&amp;VLOOKUP($A7,Daten1!$A$2:$V$25,3,FALSE)</f>
        <v> f(x) = (x+5) · (x-5)</v>
      </c>
      <c r="D6" s="6"/>
      <c r="E6" s="6"/>
      <c r="F6" s="6"/>
      <c r="G6" s="6"/>
      <c r="H6" s="6"/>
      <c r="I6" s="6"/>
      <c r="J6" s="8"/>
      <c r="K6" s="9"/>
      <c r="L6" s="6" t="str">
        <f>B6</f>
        <v>a)</v>
      </c>
      <c r="M6" s="6" t="str">
        <f>IF(VLOOKUP($A6,Daten1!$A$2:$X$25,18,FALSE)&lt;&gt;0,VLOOKUP($A6,Daten1!$A$2:$X$25,18,FALSE),"")</f>
        <v>Ausmultiplizieren</v>
      </c>
      <c r="N6" s="6"/>
      <c r="O6" s="6"/>
      <c r="P6" s="6"/>
      <c r="Q6" s="6"/>
      <c r="R6" s="6"/>
      <c r="S6" s="6"/>
      <c r="T6" s="6"/>
      <c r="U6" s="6"/>
      <c r="W6" s="4" t="s">
        <v>2</v>
      </c>
      <c r="X6" s="4"/>
    </row>
    <row r="7" spans="1:21" ht="13.5">
      <c r="A7" s="10">
        <f>A6</f>
        <v>1</v>
      </c>
      <c r="B7" s="6"/>
      <c r="C7" s="6"/>
      <c r="D7" s="6"/>
      <c r="E7" s="6"/>
      <c r="F7" s="6"/>
      <c r="G7" s="6"/>
      <c r="H7" s="6"/>
      <c r="I7" s="6"/>
      <c r="J7" s="8"/>
      <c r="K7" s="9"/>
      <c r="L7" s="6"/>
      <c r="M7" s="6" t="str">
        <f>IF(VLOOKUP($A7,Daten1!$A$2:$X$25,19,FALSE)&lt;&gt;0,VLOOKUP($A7,Daten1!$A$2:$X$25,19,FALSE),"")</f>
        <v>(x+5)·(x-5)</v>
      </c>
      <c r="N7" s="6"/>
      <c r="O7" s="6"/>
      <c r="P7" s="6"/>
      <c r="Q7" s="6"/>
      <c r="R7" s="6"/>
      <c r="S7" s="6"/>
      <c r="T7" s="6"/>
      <c r="U7" s="6"/>
    </row>
    <row r="8" spans="1:21" ht="13.5">
      <c r="A8" s="10">
        <f>A7</f>
        <v>1</v>
      </c>
      <c r="B8" s="6"/>
      <c r="C8" s="6"/>
      <c r="D8" s="6"/>
      <c r="E8" s="6"/>
      <c r="F8" s="6"/>
      <c r="G8" s="6"/>
      <c r="H8" s="6"/>
      <c r="I8" s="6"/>
      <c r="J8" s="8"/>
      <c r="K8" s="9"/>
      <c r="L8" s="6"/>
      <c r="M8" s="6" t="str">
        <f>IF(VLOOKUP($A8,Daten1!$A$2:$X$25,20,FALSE)&lt;&gt;0,VLOOKUP($A8,Daten1!$A$2:$X$25,20,FALSE),"")</f>
        <v>= x² -5x +5x -25</v>
      </c>
      <c r="N8" s="6"/>
      <c r="O8" s="6"/>
      <c r="P8" s="6"/>
      <c r="Q8" s="6"/>
      <c r="R8" s="6"/>
      <c r="S8" s="6"/>
      <c r="T8" s="6"/>
      <c r="U8" s="6"/>
    </row>
    <row r="9" spans="1:21" ht="13.5">
      <c r="A9" s="10">
        <f>A8</f>
        <v>1</v>
      </c>
      <c r="B9" s="6"/>
      <c r="C9" s="6"/>
      <c r="D9" s="6"/>
      <c r="E9" s="6"/>
      <c r="F9" s="6"/>
      <c r="G9" s="6"/>
      <c r="H9" s="6"/>
      <c r="I9" s="6"/>
      <c r="J9" s="8"/>
      <c r="K9" s="9"/>
      <c r="L9" s="6"/>
      <c r="M9" s="6" t="str">
        <f>IF(VLOOKUP($A9,Daten1!$A$2:$X$25,21,FALSE)&lt;&gt;0,VLOOKUP($A9,Daten1!$A$2:$X$25,21,FALSE),"")</f>
        <v>= x² -25</v>
      </c>
      <c r="N9" s="6"/>
      <c r="O9" s="6"/>
      <c r="P9" s="6"/>
      <c r="Q9" s="6"/>
      <c r="R9" s="6"/>
      <c r="S9" s="6"/>
      <c r="T9" s="6"/>
      <c r="U9" s="6"/>
    </row>
    <row r="10" spans="1:21" ht="13.5">
      <c r="A10" s="10">
        <f>A9</f>
        <v>1</v>
      </c>
      <c r="B10" s="6"/>
      <c r="C10" s="6"/>
      <c r="D10" s="6"/>
      <c r="E10" s="6"/>
      <c r="F10" s="6"/>
      <c r="G10" s="6"/>
      <c r="H10" s="6"/>
      <c r="I10" s="6"/>
      <c r="J10" s="8"/>
      <c r="K10" s="9"/>
      <c r="L10" s="6"/>
      <c r="M10" s="6">
        <f>IF(VLOOKUP($A10,Daten1!$A$2:$X$25,22,FALSE)&lt;&gt;0,VLOOKUP($A10,Daten1!$A$2:$X$25,22,FALSE),"")</f>
      </c>
      <c r="N10" s="6"/>
      <c r="O10" s="6"/>
      <c r="P10" s="6"/>
      <c r="Q10" s="6"/>
      <c r="R10" s="6"/>
      <c r="S10" s="6"/>
      <c r="T10" s="6"/>
      <c r="U10" s="6"/>
    </row>
    <row r="11" spans="1:21" ht="13.5">
      <c r="A11" s="10">
        <f>A10</f>
        <v>1</v>
      </c>
      <c r="B11" s="6"/>
      <c r="C11" s="6"/>
      <c r="D11" s="6"/>
      <c r="E11" s="6"/>
      <c r="F11" s="6"/>
      <c r="G11" s="6"/>
      <c r="H11" s="6"/>
      <c r="I11" s="6"/>
      <c r="J11" s="8"/>
      <c r="K11" s="9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3.5">
      <c r="A12" s="10">
        <v>2</v>
      </c>
      <c r="B12" s="6" t="s">
        <v>6</v>
      </c>
      <c r="C12" s="6" t="str">
        <f>VLOOKUP($A12,Daten1!$A$2:$V$25,4,FALSE)&amp;" "&amp;VLOOKUP($A13,Daten1!$A$2:$V$25,3,FALSE)</f>
        <v> f(x) = (x-2) · (x-3)</v>
      </c>
      <c r="D12" s="6"/>
      <c r="E12" s="6"/>
      <c r="F12" s="6"/>
      <c r="G12" s="6"/>
      <c r="H12" s="6"/>
      <c r="I12" s="6"/>
      <c r="J12" s="8"/>
      <c r="K12" s="9"/>
      <c r="L12" s="6" t="str">
        <f>B12</f>
        <v>b)</v>
      </c>
      <c r="M12" s="6" t="str">
        <f>IF(VLOOKUP($A12,Daten1!$A$2:$X$25,18,FALSE)&lt;&gt;0,VLOOKUP($A12,Daten1!$A$2:$X$25,18,FALSE),"")</f>
        <v>Ausmultiplizieren</v>
      </c>
      <c r="N12" s="6"/>
      <c r="O12" s="6"/>
      <c r="P12" s="6"/>
      <c r="Q12" s="6"/>
      <c r="R12" s="6"/>
      <c r="S12" s="6"/>
      <c r="T12" s="6"/>
      <c r="U12" s="6"/>
    </row>
    <row r="13" spans="1:21" ht="13.5">
      <c r="A13" s="10">
        <f>A12</f>
        <v>2</v>
      </c>
      <c r="B13" s="6"/>
      <c r="C13" s="6"/>
      <c r="D13" s="6"/>
      <c r="E13" s="6"/>
      <c r="F13" s="6"/>
      <c r="G13" s="6"/>
      <c r="H13" s="6"/>
      <c r="I13" s="6"/>
      <c r="J13" s="8"/>
      <c r="K13" s="9"/>
      <c r="L13" s="6"/>
      <c r="M13" s="6" t="str">
        <f>IF(VLOOKUP($A13,Daten1!$A$2:$X$25,19,FALSE)&lt;&gt;0,VLOOKUP($A13,Daten1!$A$2:$X$25,19,FALSE),"")</f>
        <v>(x-2)·(x-3)</v>
      </c>
      <c r="N13" s="6"/>
      <c r="O13" s="6"/>
      <c r="P13" s="6"/>
      <c r="Q13" s="6"/>
      <c r="R13" s="6"/>
      <c r="S13" s="6"/>
      <c r="T13" s="6"/>
      <c r="U13" s="6"/>
    </row>
    <row r="14" spans="1:21" ht="13.5">
      <c r="A14" s="10">
        <f>A13</f>
        <v>2</v>
      </c>
      <c r="B14" s="6"/>
      <c r="C14" s="6"/>
      <c r="D14" s="6"/>
      <c r="E14" s="6"/>
      <c r="F14" s="6"/>
      <c r="G14" s="6"/>
      <c r="H14" s="6"/>
      <c r="I14" s="6"/>
      <c r="J14" s="8"/>
      <c r="K14" s="9"/>
      <c r="L14" s="6"/>
      <c r="M14" s="6" t="str">
        <f>IF(VLOOKUP($A14,Daten1!$A$2:$X$25,20,FALSE)&lt;&gt;0,VLOOKUP($A14,Daten1!$A$2:$X$25,20,FALSE),"")</f>
        <v>= x² -3x -2x +6</v>
      </c>
      <c r="N14" s="6"/>
      <c r="O14" s="6"/>
      <c r="P14" s="6"/>
      <c r="Q14" s="6"/>
      <c r="R14" s="6"/>
      <c r="S14" s="6"/>
      <c r="T14" s="6"/>
      <c r="U14" s="6"/>
    </row>
    <row r="15" spans="1:21" ht="13.5">
      <c r="A15" s="10">
        <f>A14</f>
        <v>2</v>
      </c>
      <c r="B15" s="6"/>
      <c r="C15" s="6"/>
      <c r="D15" s="6"/>
      <c r="E15" s="6"/>
      <c r="F15" s="6"/>
      <c r="G15" s="6"/>
      <c r="H15" s="6"/>
      <c r="I15" s="6"/>
      <c r="J15" s="8"/>
      <c r="K15" s="9"/>
      <c r="L15" s="6"/>
      <c r="M15" s="6" t="str">
        <f>IF(VLOOKUP($A15,Daten1!$A$2:$X$25,21,FALSE)&lt;&gt;0,VLOOKUP($A15,Daten1!$A$2:$X$25,21,FALSE),"")</f>
        <v>= x² -5x +6</v>
      </c>
      <c r="N15" s="6"/>
      <c r="O15" s="6"/>
      <c r="P15" s="6"/>
      <c r="Q15" s="6"/>
      <c r="R15" s="6"/>
      <c r="S15" s="6"/>
      <c r="T15" s="6"/>
      <c r="U15" s="6"/>
    </row>
    <row r="16" spans="1:21" ht="13.5">
      <c r="A16" s="10">
        <f>A15</f>
        <v>2</v>
      </c>
      <c r="B16" s="6"/>
      <c r="C16" s="6"/>
      <c r="D16" s="6"/>
      <c r="E16" s="6"/>
      <c r="F16" s="6"/>
      <c r="G16" s="6"/>
      <c r="H16" s="6"/>
      <c r="I16" s="6"/>
      <c r="J16" s="8"/>
      <c r="K16" s="9"/>
      <c r="L16" s="6"/>
      <c r="M16" s="6">
        <f>IF(VLOOKUP($A16,Daten1!$A$2:$X$25,22,FALSE)&lt;&gt;0,VLOOKUP($A16,Daten1!$A$2:$X$25,22,FALSE),"")</f>
      </c>
      <c r="N16" s="6"/>
      <c r="O16" s="6"/>
      <c r="P16" s="6"/>
      <c r="Q16" s="6"/>
      <c r="R16" s="6"/>
      <c r="S16" s="6"/>
      <c r="T16" s="6"/>
      <c r="U16" s="6"/>
    </row>
    <row r="17" spans="1:21" ht="13.5">
      <c r="A17" s="10">
        <f>A16</f>
        <v>2</v>
      </c>
      <c r="B17" s="6"/>
      <c r="C17" s="6"/>
      <c r="D17" s="6"/>
      <c r="E17" s="6"/>
      <c r="F17" s="6"/>
      <c r="G17" s="6"/>
      <c r="H17" s="6"/>
      <c r="I17" s="6"/>
      <c r="J17" s="8"/>
      <c r="K17" s="9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3.5">
      <c r="A18" s="10">
        <v>3</v>
      </c>
      <c r="B18" s="6" t="s">
        <v>7</v>
      </c>
      <c r="C18" s="6" t="str">
        <f>VLOOKUP($A18,Daten1!$A$2:$V$25,4,FALSE)&amp;" "&amp;VLOOKUP($A19,Daten1!$A$2:$V$25,3,FALSE)</f>
        <v> f(x) = (x+4) · (x-3)</v>
      </c>
      <c r="D18" s="6"/>
      <c r="E18" s="6"/>
      <c r="F18" s="6"/>
      <c r="G18" s="6"/>
      <c r="H18" s="6"/>
      <c r="I18" s="6"/>
      <c r="J18" s="8"/>
      <c r="K18" s="9"/>
      <c r="L18" s="6" t="str">
        <f>B18</f>
        <v>c)</v>
      </c>
      <c r="M18" s="6" t="str">
        <f>IF(VLOOKUP($A18,Daten1!$A$2:$X$25,18,FALSE)&lt;&gt;0,VLOOKUP($A18,Daten1!$A$2:$X$25,18,FALSE),"")</f>
        <v>Ausmultiplizieren</v>
      </c>
      <c r="N18" s="6"/>
      <c r="O18" s="6"/>
      <c r="P18" s="6"/>
      <c r="Q18" s="6"/>
      <c r="R18" s="6"/>
      <c r="S18" s="6"/>
      <c r="T18" s="6"/>
      <c r="U18" s="6"/>
    </row>
    <row r="19" spans="1:21" ht="13.5">
      <c r="A19" s="10">
        <f>A18</f>
        <v>3</v>
      </c>
      <c r="B19" s="6"/>
      <c r="C19" s="6"/>
      <c r="D19" s="6"/>
      <c r="E19" s="6"/>
      <c r="F19" s="6"/>
      <c r="G19" s="6"/>
      <c r="H19" s="6"/>
      <c r="I19" s="6"/>
      <c r="J19" s="8"/>
      <c r="K19" s="9"/>
      <c r="L19" s="6"/>
      <c r="M19" s="6" t="str">
        <f>IF(VLOOKUP($A19,Daten1!$A$2:$X$25,19,FALSE)&lt;&gt;0,VLOOKUP($A19,Daten1!$A$2:$X$25,19,FALSE),"")</f>
        <v>(x+4)·(x-3)</v>
      </c>
      <c r="N19" s="6"/>
      <c r="O19" s="6"/>
      <c r="P19" s="6"/>
      <c r="Q19" s="6"/>
      <c r="R19" s="6"/>
      <c r="S19" s="6"/>
      <c r="T19" s="6"/>
      <c r="U19" s="6"/>
    </row>
    <row r="20" spans="1:21" ht="13.5">
      <c r="A20" s="10">
        <f>A19</f>
        <v>3</v>
      </c>
      <c r="B20" s="6"/>
      <c r="C20" s="6"/>
      <c r="D20" s="6"/>
      <c r="E20" s="6"/>
      <c r="F20" s="6"/>
      <c r="G20" s="6"/>
      <c r="H20" s="6"/>
      <c r="I20" s="6"/>
      <c r="J20" s="8"/>
      <c r="K20" s="9"/>
      <c r="L20" s="6"/>
      <c r="M20" s="6" t="str">
        <f>IF(VLOOKUP($A20,Daten1!$A$2:$X$25,20,FALSE)&lt;&gt;0,VLOOKUP($A20,Daten1!$A$2:$X$25,20,FALSE),"")</f>
        <v>= x² -3x +4x -12</v>
      </c>
      <c r="N20" s="6"/>
      <c r="O20" s="6"/>
      <c r="P20" s="6"/>
      <c r="Q20" s="6"/>
      <c r="R20" s="6"/>
      <c r="S20" s="6"/>
      <c r="T20" s="6"/>
      <c r="U20" s="6"/>
    </row>
    <row r="21" spans="1:21" ht="13.5">
      <c r="A21" s="10">
        <f>A20</f>
        <v>3</v>
      </c>
      <c r="B21" s="6"/>
      <c r="C21" s="6"/>
      <c r="D21" s="6"/>
      <c r="E21" s="6"/>
      <c r="F21" s="6"/>
      <c r="G21" s="6"/>
      <c r="H21" s="6"/>
      <c r="I21" s="6"/>
      <c r="J21" s="8"/>
      <c r="K21" s="9"/>
      <c r="L21" s="6"/>
      <c r="M21" s="6" t="str">
        <f>IF(VLOOKUP($A21,Daten1!$A$2:$X$25,21,FALSE)&lt;&gt;0,VLOOKUP($A21,Daten1!$A$2:$X$25,21,FALSE),"")</f>
        <v>= x² +1x -12</v>
      </c>
      <c r="N21" s="6"/>
      <c r="O21" s="6"/>
      <c r="P21" s="6"/>
      <c r="Q21" s="6"/>
      <c r="R21" s="6"/>
      <c r="S21" s="6"/>
      <c r="T21" s="6"/>
      <c r="U21" s="6"/>
    </row>
    <row r="22" spans="1:21" ht="13.5">
      <c r="A22" s="10">
        <f>A21</f>
        <v>3</v>
      </c>
      <c r="B22" s="6"/>
      <c r="C22" s="6"/>
      <c r="D22" s="6"/>
      <c r="E22" s="6"/>
      <c r="F22" s="6"/>
      <c r="G22" s="6"/>
      <c r="H22" s="6"/>
      <c r="I22" s="6"/>
      <c r="J22" s="8"/>
      <c r="K22" s="9"/>
      <c r="L22" s="6"/>
      <c r="M22" s="6">
        <f>IF(VLOOKUP($A22,Daten1!$A$2:$X$25,22,FALSE)&lt;&gt;0,VLOOKUP($A22,Daten1!$A$2:$X$25,22,FALSE),"")</f>
      </c>
      <c r="N22" s="6"/>
      <c r="O22" s="6"/>
      <c r="P22" s="6"/>
      <c r="Q22" s="6"/>
      <c r="R22" s="6"/>
      <c r="S22" s="6"/>
      <c r="T22" s="6"/>
      <c r="U22" s="6"/>
    </row>
    <row r="23" spans="1:21" ht="13.5">
      <c r="A23" s="10"/>
      <c r="B23" s="6"/>
      <c r="C23" s="6"/>
      <c r="D23" s="6"/>
      <c r="E23" s="6"/>
      <c r="F23" s="6"/>
      <c r="G23" s="6"/>
      <c r="H23" s="6"/>
      <c r="I23" s="6"/>
      <c r="J23" s="8"/>
      <c r="K23" s="9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3.5">
      <c r="A24" s="10">
        <v>4</v>
      </c>
      <c r="B24" s="6" t="s">
        <v>8</v>
      </c>
      <c r="C24" s="6" t="str">
        <f>VLOOKUP($A24,Daten1!$A$2:$V$25,4,FALSE)&amp;" "&amp;VLOOKUP($A25,Daten1!$A$2:$V$25,3,FALSE)</f>
        <v> f(x) = (x+4) · (x+3)</v>
      </c>
      <c r="D24" s="6"/>
      <c r="E24" s="6"/>
      <c r="F24" s="6"/>
      <c r="G24" s="6"/>
      <c r="H24" s="6"/>
      <c r="I24" s="6"/>
      <c r="J24" s="8"/>
      <c r="K24" s="9"/>
      <c r="L24" s="6" t="str">
        <f>B24</f>
        <v>d)</v>
      </c>
      <c r="M24" s="6" t="str">
        <f>IF(VLOOKUP($A24,Daten1!$A$2:$X$25,18,FALSE)&lt;&gt;0,VLOOKUP($A24,Daten1!$A$2:$X$25,18,FALSE),"")</f>
        <v>Ausmultiplizieren</v>
      </c>
      <c r="N24" s="6"/>
      <c r="O24" s="6"/>
      <c r="P24" s="6"/>
      <c r="Q24" s="6"/>
      <c r="R24" s="6"/>
      <c r="S24" s="6"/>
      <c r="T24" s="6"/>
      <c r="U24" s="6"/>
    </row>
    <row r="25" spans="1:21" ht="13.5">
      <c r="A25" s="10">
        <f>A24</f>
        <v>4</v>
      </c>
      <c r="B25" s="6"/>
      <c r="C25" s="6"/>
      <c r="D25" s="6"/>
      <c r="E25" s="6"/>
      <c r="F25" s="6"/>
      <c r="G25" s="6"/>
      <c r="H25" s="6"/>
      <c r="I25" s="6"/>
      <c r="J25" s="8"/>
      <c r="K25" s="9"/>
      <c r="L25" s="6"/>
      <c r="M25" s="6" t="str">
        <f>IF(VLOOKUP($A25,Daten1!$A$2:$X$25,19,FALSE)&lt;&gt;0,VLOOKUP($A25,Daten1!$A$2:$X$25,19,FALSE),"")</f>
        <v>(x+4)·(x+3)</v>
      </c>
      <c r="N25" s="6"/>
      <c r="O25" s="6"/>
      <c r="P25" s="6"/>
      <c r="Q25" s="6"/>
      <c r="R25" s="6"/>
      <c r="S25" s="6"/>
      <c r="T25" s="6"/>
      <c r="U25" s="6"/>
    </row>
    <row r="26" spans="1:21" ht="13.5">
      <c r="A26" s="10">
        <f>A25</f>
        <v>4</v>
      </c>
      <c r="B26" s="6"/>
      <c r="C26" s="6"/>
      <c r="D26" s="6"/>
      <c r="E26" s="6"/>
      <c r="F26" s="6"/>
      <c r="G26" s="6"/>
      <c r="H26" s="6"/>
      <c r="I26" s="6"/>
      <c r="J26" s="8"/>
      <c r="K26" s="9"/>
      <c r="L26" s="6"/>
      <c r="M26" s="6" t="str">
        <f>IF(VLOOKUP($A26,Daten1!$A$2:$X$25,20,FALSE)&lt;&gt;0,VLOOKUP($A26,Daten1!$A$2:$X$25,20,FALSE),"")</f>
        <v>= x² +3x +4x +12</v>
      </c>
      <c r="N26" s="6"/>
      <c r="O26" s="6"/>
      <c r="P26" s="6"/>
      <c r="Q26" s="6"/>
      <c r="R26" s="6"/>
      <c r="S26" s="6"/>
      <c r="T26" s="6"/>
      <c r="U26" s="6"/>
    </row>
    <row r="27" spans="1:21" ht="13.5">
      <c r="A27" s="10">
        <f>A26</f>
        <v>4</v>
      </c>
      <c r="B27" s="6"/>
      <c r="C27" s="6"/>
      <c r="D27" s="6"/>
      <c r="E27" s="6"/>
      <c r="F27" s="6"/>
      <c r="G27" s="6"/>
      <c r="H27" s="6"/>
      <c r="I27" s="6"/>
      <c r="J27" s="8"/>
      <c r="K27" s="9"/>
      <c r="L27" s="6"/>
      <c r="M27" s="6" t="str">
        <f>IF(VLOOKUP($A27,Daten1!$A$2:$X$25,21,FALSE)&lt;&gt;0,VLOOKUP($A27,Daten1!$A$2:$X$25,21,FALSE),"")</f>
        <v>= x² +7x +12</v>
      </c>
      <c r="N27" s="6"/>
      <c r="O27" s="6"/>
      <c r="P27" s="6"/>
      <c r="Q27" s="6"/>
      <c r="R27" s="6"/>
      <c r="S27" s="6"/>
      <c r="T27" s="6"/>
      <c r="U27" s="6"/>
    </row>
    <row r="28" spans="1:21" ht="13.5">
      <c r="A28" s="10">
        <f>A27</f>
        <v>4</v>
      </c>
      <c r="B28" s="6"/>
      <c r="C28" s="6"/>
      <c r="D28" s="6"/>
      <c r="E28" s="6"/>
      <c r="F28" s="6"/>
      <c r="G28" s="6"/>
      <c r="H28" s="6"/>
      <c r="I28" s="6"/>
      <c r="J28" s="8"/>
      <c r="K28" s="9"/>
      <c r="L28" s="6"/>
      <c r="M28" s="6">
        <f>IF(VLOOKUP($A28,Daten1!$A$2:$X$25,22,FALSE)&lt;&gt;0,VLOOKUP($A28,Daten1!$A$2:$X$25,22,FALSE),"")</f>
      </c>
      <c r="N28" s="6"/>
      <c r="O28" s="6"/>
      <c r="P28" s="6"/>
      <c r="Q28" s="6"/>
      <c r="R28" s="6"/>
      <c r="S28" s="6"/>
      <c r="T28" s="6"/>
      <c r="U28" s="6"/>
    </row>
    <row r="29" spans="1:21" ht="13.5">
      <c r="A29" s="6"/>
      <c r="B29" s="6"/>
      <c r="C29" s="6"/>
      <c r="D29" s="6"/>
      <c r="E29" s="6"/>
      <c r="F29" s="6"/>
      <c r="G29" s="6"/>
      <c r="H29" s="6"/>
      <c r="I29" s="6"/>
      <c r="J29" s="8"/>
      <c r="K29" s="9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3.5">
      <c r="A30" s="10">
        <v>5</v>
      </c>
      <c r="B30" s="6" t="s">
        <v>9</v>
      </c>
      <c r="C30" s="6" t="str">
        <f>VLOOKUP($A30,Daten1!$A$2:$V$25,4,FALSE)&amp;" "&amp;VLOOKUP($A31,Daten1!$A$2:$V$25,3,FALSE)</f>
        <v> f(x) = (x+2) · (x-3)</v>
      </c>
      <c r="D30" s="6"/>
      <c r="E30" s="6"/>
      <c r="F30" s="6"/>
      <c r="G30" s="6"/>
      <c r="H30" s="6"/>
      <c r="I30" s="6"/>
      <c r="J30" s="8"/>
      <c r="K30" s="9"/>
      <c r="L30" s="6" t="str">
        <f>B30</f>
        <v>e)</v>
      </c>
      <c r="M30" s="6" t="str">
        <f>IF(VLOOKUP($A30,Daten1!$A$2:$X$25,18,FALSE)&lt;&gt;0,VLOOKUP($A30,Daten1!$A$2:$X$25,18,FALSE),"")</f>
        <v>Ausmultiplizieren</v>
      </c>
      <c r="N30" s="6"/>
      <c r="O30" s="6"/>
      <c r="P30" s="6"/>
      <c r="Q30" s="6"/>
      <c r="R30" s="6"/>
      <c r="S30" s="6"/>
      <c r="T30" s="6"/>
      <c r="U30" s="6"/>
    </row>
    <row r="31" spans="1:21" ht="13.5">
      <c r="A31" s="10">
        <f>A30</f>
        <v>5</v>
      </c>
      <c r="B31" s="6"/>
      <c r="C31" s="6"/>
      <c r="D31" s="6"/>
      <c r="E31" s="6"/>
      <c r="F31" s="6"/>
      <c r="G31" s="6"/>
      <c r="H31" s="6"/>
      <c r="I31" s="6"/>
      <c r="J31" s="8"/>
      <c r="K31" s="9"/>
      <c r="L31" s="6"/>
      <c r="M31" s="6" t="str">
        <f>IF(VLOOKUP($A31,Daten1!$A$2:$X$25,19,FALSE)&lt;&gt;0,VLOOKUP($A31,Daten1!$A$2:$X$25,19,FALSE),"")</f>
        <v>(x+2)·(x-3)</v>
      </c>
      <c r="N31" s="6"/>
      <c r="O31" s="6"/>
      <c r="P31" s="6"/>
      <c r="Q31" s="6"/>
      <c r="R31" s="6"/>
      <c r="S31" s="6"/>
      <c r="T31" s="6"/>
      <c r="U31" s="6"/>
    </row>
    <row r="32" spans="1:21" ht="13.5">
      <c r="A32" s="10">
        <f>A31</f>
        <v>5</v>
      </c>
      <c r="B32" s="6"/>
      <c r="C32" s="6"/>
      <c r="D32" s="6"/>
      <c r="E32" s="6"/>
      <c r="F32" s="6"/>
      <c r="G32" s="6"/>
      <c r="H32" s="6"/>
      <c r="I32" s="6"/>
      <c r="J32" s="8"/>
      <c r="K32" s="9"/>
      <c r="L32" s="6"/>
      <c r="M32" s="6" t="str">
        <f>IF(VLOOKUP($A32,Daten1!$A$2:$X$25,20,FALSE)&lt;&gt;0,VLOOKUP($A32,Daten1!$A$2:$X$25,20,FALSE),"")</f>
        <v>= x² -3x +2x -6</v>
      </c>
      <c r="N32" s="6"/>
      <c r="O32" s="6"/>
      <c r="P32" s="6"/>
      <c r="Q32" s="6"/>
      <c r="R32" s="6"/>
      <c r="S32" s="6"/>
      <c r="T32" s="6"/>
      <c r="U32" s="6"/>
    </row>
    <row r="33" spans="1:21" ht="13.5">
      <c r="A33" s="10">
        <f>A32</f>
        <v>5</v>
      </c>
      <c r="B33" s="6"/>
      <c r="C33" s="6"/>
      <c r="D33" s="6"/>
      <c r="E33" s="6"/>
      <c r="F33" s="6"/>
      <c r="G33" s="6"/>
      <c r="H33" s="6"/>
      <c r="I33" s="6"/>
      <c r="J33" s="8"/>
      <c r="K33" s="9"/>
      <c r="L33" s="6"/>
      <c r="M33" s="6" t="str">
        <f>IF(VLOOKUP($A33,Daten1!$A$2:$X$25,21,FALSE)&lt;&gt;0,VLOOKUP($A33,Daten1!$A$2:$X$25,21,FALSE),"")</f>
        <v>= x² -1x -6</v>
      </c>
      <c r="N33" s="6"/>
      <c r="O33" s="6"/>
      <c r="P33" s="6"/>
      <c r="Q33" s="6"/>
      <c r="R33" s="6"/>
      <c r="S33" s="6"/>
      <c r="T33" s="6"/>
      <c r="U33" s="6"/>
    </row>
    <row r="34" spans="1:21" ht="13.5">
      <c r="A34" s="10">
        <f>A33</f>
        <v>5</v>
      </c>
      <c r="B34" s="6"/>
      <c r="C34" s="6"/>
      <c r="D34" s="6"/>
      <c r="E34" s="6"/>
      <c r="F34" s="6"/>
      <c r="G34" s="6"/>
      <c r="H34" s="6"/>
      <c r="I34" s="6"/>
      <c r="J34" s="8"/>
      <c r="K34" s="9"/>
      <c r="L34" s="6"/>
      <c r="M34" s="6">
        <f>IF(VLOOKUP($A34,Daten1!$A$2:$X$25,22,FALSE)&lt;&gt;0,VLOOKUP($A34,Daten1!$A$2:$X$25,22,FALSE),"")</f>
      </c>
      <c r="N34" s="6"/>
      <c r="O34" s="6"/>
      <c r="P34" s="6"/>
      <c r="Q34" s="6"/>
      <c r="R34" s="6"/>
      <c r="S34" s="6"/>
      <c r="T34" s="6"/>
      <c r="U34" s="6"/>
    </row>
    <row r="35" spans="1:21" ht="13.5">
      <c r="A35" s="6"/>
      <c r="B35" s="6"/>
      <c r="C35" s="6"/>
      <c r="D35" s="6"/>
      <c r="E35" s="6"/>
      <c r="F35" s="6"/>
      <c r="G35" s="6"/>
      <c r="H35" s="6"/>
      <c r="I35" s="6"/>
      <c r="J35" s="8"/>
      <c r="K35" s="9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3.5">
      <c r="A36" s="10">
        <v>6</v>
      </c>
      <c r="B36" s="6" t="s">
        <v>10</v>
      </c>
      <c r="C36" s="6" t="str">
        <f>VLOOKUP($A36,Daten1!$A$2:$V$25,4,FALSE)&amp;" "&amp;VLOOKUP($A37,Daten1!$A$2:$V$25,3,FALSE)</f>
        <v> f(x) = (x+4) · (x-3)</v>
      </c>
      <c r="D36" s="6"/>
      <c r="E36" s="6"/>
      <c r="F36" s="6"/>
      <c r="G36" s="6"/>
      <c r="H36" s="6"/>
      <c r="I36" s="6"/>
      <c r="J36" s="8"/>
      <c r="K36" s="9"/>
      <c r="L36" s="6" t="str">
        <f>B36</f>
        <v>f)</v>
      </c>
      <c r="M36" s="6" t="str">
        <f>IF(VLOOKUP($A36,Daten1!$A$2:$X$25,18,FALSE)&lt;&gt;0,VLOOKUP($A36,Daten1!$A$2:$X$25,18,FALSE),"")</f>
        <v>Ausmultiplizieren</v>
      </c>
      <c r="N36" s="6"/>
      <c r="O36" s="6"/>
      <c r="P36" s="6"/>
      <c r="Q36" s="6"/>
      <c r="R36" s="6"/>
      <c r="S36" s="6"/>
      <c r="T36" s="6"/>
      <c r="U36" s="6"/>
    </row>
    <row r="37" spans="1:21" ht="13.5">
      <c r="A37" s="10">
        <f>A36</f>
        <v>6</v>
      </c>
      <c r="B37" s="6"/>
      <c r="C37" s="6"/>
      <c r="D37" s="6"/>
      <c r="E37" s="6"/>
      <c r="F37" s="6"/>
      <c r="G37" s="6"/>
      <c r="H37" s="6"/>
      <c r="I37" s="6"/>
      <c r="J37" s="8"/>
      <c r="K37" s="9"/>
      <c r="L37" s="6"/>
      <c r="M37" s="6" t="str">
        <f>IF(VLOOKUP($A37,Daten1!$A$2:$X$25,19,FALSE)&lt;&gt;0,VLOOKUP($A37,Daten1!$A$2:$X$25,19,FALSE),"")</f>
        <v>(x+4)·(x-3)</v>
      </c>
      <c r="N37" s="6"/>
      <c r="O37" s="6"/>
      <c r="P37" s="6"/>
      <c r="Q37" s="6"/>
      <c r="R37" s="6"/>
      <c r="S37" s="6"/>
      <c r="T37" s="6"/>
      <c r="U37" s="6"/>
    </row>
    <row r="38" spans="1:21" ht="13.5">
      <c r="A38" s="10">
        <f>A37</f>
        <v>6</v>
      </c>
      <c r="B38" s="6"/>
      <c r="C38" s="6"/>
      <c r="D38" s="6"/>
      <c r="E38" s="6"/>
      <c r="F38" s="6"/>
      <c r="G38" s="6"/>
      <c r="H38" s="6"/>
      <c r="I38" s="6"/>
      <c r="J38" s="8"/>
      <c r="K38" s="9"/>
      <c r="L38" s="6"/>
      <c r="M38" s="6" t="str">
        <f>IF(VLOOKUP($A38,Daten1!$A$2:$X$25,20,FALSE)&lt;&gt;0,VLOOKUP($A38,Daten1!$A$2:$X$25,20,FALSE),"")</f>
        <v>= x² -3x +4x -12</v>
      </c>
      <c r="N38" s="6"/>
      <c r="O38" s="6"/>
      <c r="P38" s="6"/>
      <c r="Q38" s="6"/>
      <c r="R38" s="6"/>
      <c r="S38" s="6"/>
      <c r="T38" s="6"/>
      <c r="U38" s="6"/>
    </row>
    <row r="39" spans="1:21" ht="13.5">
      <c r="A39" s="10">
        <f>A38</f>
        <v>6</v>
      </c>
      <c r="B39" s="6"/>
      <c r="C39" s="6"/>
      <c r="D39" s="6"/>
      <c r="E39" s="6"/>
      <c r="F39" s="6"/>
      <c r="G39" s="6"/>
      <c r="H39" s="6"/>
      <c r="I39" s="6"/>
      <c r="J39" s="8"/>
      <c r="K39" s="9"/>
      <c r="L39" s="6"/>
      <c r="M39" s="6" t="str">
        <f>IF(VLOOKUP($A39,Daten1!$A$2:$X$25,21,FALSE)&lt;&gt;0,VLOOKUP($A39,Daten1!$A$2:$X$25,21,FALSE),"")</f>
        <v>= x² +1x -12</v>
      </c>
      <c r="N39" s="6"/>
      <c r="O39" s="6"/>
      <c r="P39" s="6"/>
      <c r="Q39" s="6"/>
      <c r="R39" s="6"/>
      <c r="S39" s="6"/>
      <c r="T39" s="6"/>
      <c r="U39" s="6"/>
    </row>
    <row r="40" spans="1:21" ht="13.5">
      <c r="A40" s="10">
        <f>A39</f>
        <v>6</v>
      </c>
      <c r="B40" s="6"/>
      <c r="C40" s="6"/>
      <c r="D40" s="6"/>
      <c r="E40" s="6"/>
      <c r="F40" s="6"/>
      <c r="G40" s="6"/>
      <c r="H40" s="6"/>
      <c r="I40" s="6"/>
      <c r="J40" s="8"/>
      <c r="K40" s="9"/>
      <c r="L40" s="6"/>
      <c r="M40" s="6">
        <f>IF(VLOOKUP($A40,Daten1!$A$2:$X$25,22,FALSE)&lt;&gt;0,VLOOKUP($A40,Daten1!$A$2:$X$25,22,FALSE),"")</f>
      </c>
      <c r="N40" s="6"/>
      <c r="O40" s="6"/>
      <c r="P40" s="6"/>
      <c r="Q40" s="6"/>
      <c r="R40" s="6"/>
      <c r="S40" s="6"/>
      <c r="T40" s="6"/>
      <c r="U40" s="6"/>
    </row>
    <row r="41" spans="1:21" ht="13.5">
      <c r="A41" s="10">
        <f>A40</f>
        <v>6</v>
      </c>
      <c r="B41" s="6"/>
      <c r="C41" s="6"/>
      <c r="D41" s="6"/>
      <c r="E41" s="6"/>
      <c r="F41" s="6"/>
      <c r="G41" s="6"/>
      <c r="H41" s="6"/>
      <c r="I41" s="6"/>
      <c r="J41" s="8"/>
      <c r="K41" s="9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3.5">
      <c r="A42" s="10">
        <v>7</v>
      </c>
      <c r="B42" s="6" t="s">
        <v>15</v>
      </c>
      <c r="C42" s="6" t="str">
        <f>VLOOKUP($A42,Daten1!$A$2:$V$25,4,FALSE)&amp;" "&amp;VLOOKUP($A43,Daten1!$A$2:$V$25,3,FALSE)</f>
        <v> f(x) = (x-2) · (x-3)</v>
      </c>
      <c r="D42" s="6"/>
      <c r="E42" s="6"/>
      <c r="F42" s="6"/>
      <c r="G42" s="6"/>
      <c r="H42" s="6"/>
      <c r="I42" s="6"/>
      <c r="J42" s="8"/>
      <c r="K42" s="9"/>
      <c r="L42" s="6" t="str">
        <f>B42</f>
        <v>g)</v>
      </c>
      <c r="M42" s="6" t="str">
        <f>IF(VLOOKUP($A42,Daten1!$A$2:$X$25,18,FALSE)&lt;&gt;0,VLOOKUP($A42,Daten1!$A$2:$X$25,18,FALSE),"")</f>
        <v>Ausmultiplizieren</v>
      </c>
      <c r="N42" s="6"/>
      <c r="O42" s="6"/>
      <c r="P42" s="6"/>
      <c r="Q42" s="6"/>
      <c r="R42" s="6"/>
      <c r="S42" s="6"/>
      <c r="T42" s="6"/>
      <c r="U42" s="6"/>
    </row>
    <row r="43" spans="1:21" ht="13.5">
      <c r="A43" s="10">
        <f>A42</f>
        <v>7</v>
      </c>
      <c r="B43" s="6"/>
      <c r="C43" s="6"/>
      <c r="D43" s="6"/>
      <c r="E43" s="6"/>
      <c r="F43" s="6"/>
      <c r="G43" s="6"/>
      <c r="H43" s="6"/>
      <c r="I43" s="6"/>
      <c r="J43" s="8"/>
      <c r="K43" s="9"/>
      <c r="L43" s="6"/>
      <c r="M43" s="6" t="str">
        <f>IF(VLOOKUP($A43,Daten1!$A$2:$X$25,19,FALSE)&lt;&gt;0,VLOOKUP($A43,Daten1!$A$2:$X$25,19,FALSE),"")</f>
        <v>(x-2)·(x-3)</v>
      </c>
      <c r="N43" s="6"/>
      <c r="O43" s="6"/>
      <c r="P43" s="6"/>
      <c r="Q43" s="6"/>
      <c r="R43" s="6"/>
      <c r="S43" s="6"/>
      <c r="T43" s="6"/>
      <c r="U43" s="6"/>
    </row>
    <row r="44" spans="1:21" ht="13.5">
      <c r="A44" s="10">
        <f>A43</f>
        <v>7</v>
      </c>
      <c r="B44" s="6"/>
      <c r="C44" s="6"/>
      <c r="D44" s="6"/>
      <c r="E44" s="6"/>
      <c r="F44" s="6"/>
      <c r="G44" s="6"/>
      <c r="H44" s="6"/>
      <c r="I44" s="6"/>
      <c r="J44" s="8"/>
      <c r="K44" s="9"/>
      <c r="L44" s="6"/>
      <c r="M44" s="6" t="str">
        <f>IF(VLOOKUP($A44,Daten1!$A$2:$X$25,20,FALSE)&lt;&gt;0,VLOOKUP($A44,Daten1!$A$2:$X$25,20,FALSE),"")</f>
        <v>= x² -3x -2x +6</v>
      </c>
      <c r="N44" s="6"/>
      <c r="O44" s="6"/>
      <c r="P44" s="6"/>
      <c r="Q44" s="6"/>
      <c r="R44" s="6"/>
      <c r="S44" s="6"/>
      <c r="T44" s="6"/>
      <c r="U44" s="6"/>
    </row>
    <row r="45" spans="1:21" ht="13.5">
      <c r="A45" s="10">
        <f>A44</f>
        <v>7</v>
      </c>
      <c r="B45" s="6"/>
      <c r="C45" s="6"/>
      <c r="D45" s="6"/>
      <c r="E45" s="6"/>
      <c r="F45" s="6"/>
      <c r="G45" s="6"/>
      <c r="H45" s="6"/>
      <c r="I45" s="6"/>
      <c r="J45" s="8"/>
      <c r="K45" s="9"/>
      <c r="L45" s="6"/>
      <c r="M45" s="6" t="str">
        <f>IF(VLOOKUP($A45,Daten1!$A$2:$X$25,21,FALSE)&lt;&gt;0,VLOOKUP($A45,Daten1!$A$2:$X$25,21,FALSE),"")</f>
        <v>= x² -5x +6</v>
      </c>
      <c r="N45" s="6"/>
      <c r="O45" s="6"/>
      <c r="P45" s="6"/>
      <c r="Q45" s="6"/>
      <c r="R45" s="6"/>
      <c r="S45" s="6"/>
      <c r="T45" s="6"/>
      <c r="U45" s="6"/>
    </row>
    <row r="46" spans="1:21" ht="13.5">
      <c r="A46" s="10">
        <f>A45</f>
        <v>7</v>
      </c>
      <c r="B46" s="6"/>
      <c r="C46" s="6"/>
      <c r="D46" s="6"/>
      <c r="E46" s="6"/>
      <c r="F46" s="6"/>
      <c r="G46" s="6"/>
      <c r="H46" s="6"/>
      <c r="I46" s="6"/>
      <c r="J46" s="8"/>
      <c r="K46" s="9"/>
      <c r="L46" s="6"/>
      <c r="M46" s="6">
        <f>IF(VLOOKUP($A46,Daten1!$A$2:$X$25,22,FALSE)&lt;&gt;0,VLOOKUP($A46,Daten1!$A$2:$X$25,22,FALSE),"")</f>
      </c>
      <c r="N46" s="6"/>
      <c r="O46" s="6"/>
      <c r="P46" s="6"/>
      <c r="Q46" s="6"/>
      <c r="R46" s="6"/>
      <c r="S46" s="6"/>
      <c r="T46" s="6"/>
      <c r="U46" s="6"/>
    </row>
    <row r="47" spans="1:21" ht="13.5">
      <c r="A47" s="6"/>
      <c r="B47" s="6"/>
      <c r="C47" s="6"/>
      <c r="D47" s="6"/>
      <c r="E47" s="6"/>
      <c r="F47" s="6"/>
      <c r="G47" s="6"/>
      <c r="H47" s="6"/>
      <c r="I47" s="6"/>
      <c r="J47" s="8"/>
      <c r="K47" s="9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3.5">
      <c r="A48" s="10">
        <v>8</v>
      </c>
      <c r="B48" s="6" t="s">
        <v>16</v>
      </c>
      <c r="C48" s="6" t="str">
        <f>VLOOKUP($A48,Daten1!$A$2:$V$25,4,FALSE)&amp;" "&amp;VLOOKUP($A49,Daten1!$A$2:$V$25,3,FALSE)</f>
        <v> f(x) = (x-4) · (x+3)</v>
      </c>
      <c r="D48" s="6"/>
      <c r="E48" s="6"/>
      <c r="F48" s="6"/>
      <c r="G48" s="6"/>
      <c r="H48" s="6"/>
      <c r="I48" s="6"/>
      <c r="J48" s="8"/>
      <c r="K48" s="9"/>
      <c r="L48" s="6" t="str">
        <f>B48</f>
        <v>h)</v>
      </c>
      <c r="M48" s="6" t="str">
        <f>IF(VLOOKUP($A48,Daten1!$A$2:$X$25,18,FALSE)&lt;&gt;0,VLOOKUP($A48,Daten1!$A$2:$X$25,18,FALSE),"")</f>
        <v>Ausmultiplizieren</v>
      </c>
      <c r="N48" s="11"/>
      <c r="O48" s="12"/>
      <c r="P48" s="11"/>
      <c r="Q48" s="11"/>
      <c r="R48" s="11"/>
      <c r="S48" s="11"/>
      <c r="T48" s="6"/>
      <c r="U48" s="6"/>
    </row>
    <row r="49" spans="1:21" ht="13.5">
      <c r="A49" s="10">
        <f>A48</f>
        <v>8</v>
      </c>
      <c r="B49" s="6"/>
      <c r="C49" s="6"/>
      <c r="D49" s="6"/>
      <c r="E49" s="6"/>
      <c r="F49" s="6"/>
      <c r="G49" s="6"/>
      <c r="H49" s="6"/>
      <c r="I49" s="6"/>
      <c r="J49" s="8"/>
      <c r="K49" s="9"/>
      <c r="L49" s="6"/>
      <c r="M49" s="6" t="str">
        <f>IF(VLOOKUP($A49,Daten1!$A$2:$X$25,19,FALSE)&lt;&gt;0,VLOOKUP($A49,Daten1!$A$2:$X$25,19,FALSE),"")</f>
        <v>(x-4)·(x+3)</v>
      </c>
      <c r="N49" s="6"/>
      <c r="O49" s="6"/>
      <c r="P49" s="6"/>
      <c r="Q49" s="6"/>
      <c r="R49" s="6"/>
      <c r="S49" s="6"/>
      <c r="T49" s="6"/>
      <c r="U49" s="6"/>
    </row>
    <row r="50" spans="1:21" ht="13.5">
      <c r="A50" s="10">
        <f>A49</f>
        <v>8</v>
      </c>
      <c r="B50" s="6"/>
      <c r="C50" s="6"/>
      <c r="D50" s="6"/>
      <c r="E50" s="6"/>
      <c r="F50" s="6"/>
      <c r="G50" s="6"/>
      <c r="H50" s="6"/>
      <c r="I50" s="6"/>
      <c r="J50" s="8"/>
      <c r="K50" s="9"/>
      <c r="L50" s="6"/>
      <c r="M50" s="6" t="str">
        <f>IF(VLOOKUP($A50,Daten1!$A$2:$X$25,20,FALSE)&lt;&gt;0,VLOOKUP($A50,Daten1!$A$2:$X$25,20,FALSE),"")</f>
        <v>= x² +3x -4x -12</v>
      </c>
      <c r="N50" s="6"/>
      <c r="O50" s="6"/>
      <c r="P50" s="6"/>
      <c r="Q50" s="6"/>
      <c r="R50" s="6"/>
      <c r="S50" s="6"/>
      <c r="T50" s="6"/>
      <c r="U50" s="6"/>
    </row>
    <row r="51" spans="1:21" ht="13.5">
      <c r="A51" s="10">
        <f>A50</f>
        <v>8</v>
      </c>
      <c r="B51" s="6"/>
      <c r="C51" s="6"/>
      <c r="D51" s="6"/>
      <c r="E51" s="6"/>
      <c r="F51" s="6"/>
      <c r="G51" s="6"/>
      <c r="H51" s="6"/>
      <c r="I51" s="6"/>
      <c r="J51" s="8"/>
      <c r="K51" s="9"/>
      <c r="L51" s="6"/>
      <c r="M51" s="6" t="str">
        <f>IF(VLOOKUP($A51,Daten1!$A$2:$X$25,21,FALSE)&lt;&gt;0,VLOOKUP($A51,Daten1!$A$2:$X$25,21,FALSE),"")</f>
        <v>= x² -1x -12</v>
      </c>
      <c r="N51" s="6"/>
      <c r="O51" s="6"/>
      <c r="P51" s="6"/>
      <c r="Q51" s="6"/>
      <c r="R51" s="6"/>
      <c r="S51" s="6"/>
      <c r="T51" s="6"/>
      <c r="U51" s="6"/>
    </row>
    <row r="52" spans="1:21" ht="13.5">
      <c r="A52" s="10">
        <f>A51</f>
        <v>8</v>
      </c>
      <c r="B52" s="6"/>
      <c r="C52" s="6"/>
      <c r="D52" s="6"/>
      <c r="E52" s="6"/>
      <c r="F52" s="6"/>
      <c r="G52" s="6"/>
      <c r="H52" s="6"/>
      <c r="I52" s="6"/>
      <c r="J52" s="8"/>
      <c r="K52" s="9"/>
      <c r="L52" s="6"/>
      <c r="M52" s="6">
        <f>IF(VLOOKUP($A52,Daten1!$A$2:$X$25,22,FALSE)&lt;&gt;0,VLOOKUP($A52,Daten1!$A$2:$X$25,22,FALSE),"")</f>
      </c>
      <c r="N52" s="6"/>
      <c r="O52" s="6"/>
      <c r="P52" s="6"/>
      <c r="Q52" s="6"/>
      <c r="R52" s="6"/>
      <c r="S52" s="6"/>
      <c r="T52" s="6"/>
      <c r="U52" s="6"/>
    </row>
    <row r="53" spans="1:21" ht="13.5">
      <c r="A53" s="10">
        <f>A52</f>
        <v>8</v>
      </c>
      <c r="B53" s="6"/>
      <c r="C53" s="6"/>
      <c r="D53" s="6"/>
      <c r="E53" s="6"/>
      <c r="F53" s="6"/>
      <c r="G53" s="6"/>
      <c r="H53" s="6"/>
      <c r="I53" s="6"/>
      <c r="J53" s="8"/>
      <c r="K53" s="9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3.5">
      <c r="A54" s="10">
        <v>9</v>
      </c>
      <c r="B54" s="6" t="s">
        <v>18</v>
      </c>
      <c r="C54" s="6" t="str">
        <f>VLOOKUP($A54,Daten1!$A$2:$V$25,4,FALSE)&amp;" "&amp;VLOOKUP($A55,Daten1!$A$2:$V$25,3,FALSE)</f>
        <v> f(x) = (x-4) · (x+3)</v>
      </c>
      <c r="D54" s="6"/>
      <c r="E54" s="6"/>
      <c r="F54" s="6"/>
      <c r="G54" s="6"/>
      <c r="H54" s="6"/>
      <c r="I54" s="6"/>
      <c r="J54" s="8"/>
      <c r="K54" s="9"/>
      <c r="L54" s="6" t="str">
        <f>B54</f>
        <v>i)</v>
      </c>
      <c r="M54" s="6" t="str">
        <f>IF(VLOOKUP($A54,Daten1!$A$2:$X$25,18,FALSE)&lt;&gt;0,VLOOKUP($A54,Daten1!$A$2:$X$25,18,FALSE),"")</f>
        <v>Ausmultiplizieren</v>
      </c>
      <c r="N54" s="6"/>
      <c r="O54" s="6"/>
      <c r="P54" s="6"/>
      <c r="Q54" s="6"/>
      <c r="R54" s="6"/>
      <c r="S54" s="6"/>
      <c r="T54" s="6"/>
      <c r="U54" s="6"/>
    </row>
    <row r="55" spans="1:21" ht="13.5">
      <c r="A55" s="10">
        <f>A54</f>
        <v>9</v>
      </c>
      <c r="B55" s="6"/>
      <c r="C55" s="6"/>
      <c r="D55" s="6"/>
      <c r="E55" s="6"/>
      <c r="F55" s="6"/>
      <c r="G55" s="6"/>
      <c r="H55" s="6"/>
      <c r="I55" s="6"/>
      <c r="J55" s="8"/>
      <c r="K55" s="9"/>
      <c r="L55" s="6"/>
      <c r="M55" s="6" t="str">
        <f>IF(VLOOKUP($A55,Daten1!$A$2:$X$25,19,FALSE)&lt;&gt;0,VLOOKUP($A55,Daten1!$A$2:$X$25,19,FALSE),"")</f>
        <v>(x-4)·(x+3)</v>
      </c>
      <c r="N55" s="6"/>
      <c r="O55" s="6"/>
      <c r="P55" s="6"/>
      <c r="Q55" s="6"/>
      <c r="R55" s="6"/>
      <c r="S55" s="6"/>
      <c r="T55" s="6"/>
      <c r="U55" s="6"/>
    </row>
    <row r="56" spans="1:21" ht="13.5">
      <c r="A56" s="10">
        <f>A55</f>
        <v>9</v>
      </c>
      <c r="B56" s="6"/>
      <c r="C56" s="6"/>
      <c r="D56" s="6"/>
      <c r="E56" s="6"/>
      <c r="F56" s="6"/>
      <c r="G56" s="6"/>
      <c r="H56" s="6"/>
      <c r="I56" s="6"/>
      <c r="J56" s="8"/>
      <c r="K56" s="9"/>
      <c r="L56" s="6"/>
      <c r="M56" s="6" t="str">
        <f>IF(VLOOKUP($A56,Daten1!$A$2:$X$25,20,FALSE)&lt;&gt;0,VLOOKUP($A56,Daten1!$A$2:$X$25,20,FALSE),"")</f>
        <v>= x² +3x -4x -12</v>
      </c>
      <c r="N56" s="6"/>
      <c r="O56" s="6"/>
      <c r="P56" s="6"/>
      <c r="Q56" s="6"/>
      <c r="R56" s="6"/>
      <c r="S56" s="6"/>
      <c r="T56" s="6"/>
      <c r="U56" s="6"/>
    </row>
    <row r="57" spans="1:21" ht="13.5">
      <c r="A57" s="10">
        <f>A56</f>
        <v>9</v>
      </c>
      <c r="B57" s="6"/>
      <c r="C57" s="6"/>
      <c r="D57" s="6"/>
      <c r="E57" s="6"/>
      <c r="F57" s="6"/>
      <c r="G57" s="6"/>
      <c r="H57" s="6"/>
      <c r="I57" s="6"/>
      <c r="J57" s="8"/>
      <c r="K57" s="9"/>
      <c r="L57" s="6"/>
      <c r="M57" s="6" t="str">
        <f>IF(VLOOKUP($A57,Daten1!$A$2:$X$25,21,FALSE)&lt;&gt;0,VLOOKUP($A57,Daten1!$A$2:$X$25,21,FALSE),"")</f>
        <v>= x² -1x -12</v>
      </c>
      <c r="N57" s="6"/>
      <c r="O57" s="6"/>
      <c r="P57" s="6"/>
      <c r="Q57" s="6"/>
      <c r="R57" s="6"/>
      <c r="S57" s="6"/>
      <c r="T57" s="6"/>
      <c r="U57" s="6"/>
    </row>
    <row r="58" spans="1:21" ht="13.5">
      <c r="A58" s="10">
        <f>A57</f>
        <v>9</v>
      </c>
      <c r="B58" s="6"/>
      <c r="C58" s="6"/>
      <c r="D58" s="6"/>
      <c r="E58" s="6"/>
      <c r="F58" s="6"/>
      <c r="G58" s="6"/>
      <c r="H58" s="6"/>
      <c r="I58" s="6"/>
      <c r="J58" s="8"/>
      <c r="K58" s="9"/>
      <c r="L58" s="6"/>
      <c r="M58" s="6">
        <f>IF(VLOOKUP($A58,Daten1!$A$2:$X$25,22,FALSE)&lt;&gt;0,VLOOKUP($A58,Daten1!$A$2:$X$25,22,FALSE),"")</f>
      </c>
      <c r="N58" s="6"/>
      <c r="O58" s="6"/>
      <c r="P58" s="6"/>
      <c r="Q58" s="6"/>
      <c r="R58" s="6"/>
      <c r="S58" s="6"/>
      <c r="T58" s="6"/>
      <c r="U58" s="6"/>
    </row>
    <row r="59" spans="1:21" ht="13.5">
      <c r="A59" s="10"/>
      <c r="B59" s="6"/>
      <c r="C59" s="6"/>
      <c r="D59" s="6"/>
      <c r="E59" s="6"/>
      <c r="F59" s="6"/>
      <c r="G59" s="6"/>
      <c r="H59" s="6"/>
      <c r="I59" s="6"/>
      <c r="J59" s="8"/>
      <c r="K59" s="9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3.5">
      <c r="A60" s="6"/>
      <c r="B60" s="6"/>
      <c r="C60" s="6"/>
      <c r="D60" s="6"/>
      <c r="E60" s="6"/>
      <c r="F60" s="6"/>
      <c r="G60" s="6"/>
      <c r="H60" s="6"/>
      <c r="I60" s="6"/>
      <c r="J60" s="8"/>
      <c r="K60" s="9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3.5">
      <c r="A61" s="10"/>
      <c r="B61" s="6"/>
      <c r="C61" s="6"/>
      <c r="D61" s="6"/>
      <c r="E61" s="6"/>
      <c r="F61" s="6"/>
      <c r="G61" s="6"/>
      <c r="H61" s="6"/>
      <c r="I61" s="6"/>
      <c r="J61" s="8"/>
      <c r="K61" s="9"/>
      <c r="L61" s="6"/>
      <c r="M61" s="6"/>
      <c r="N61" s="6"/>
      <c r="O61" s="6"/>
      <c r="P61" s="13" t="s">
        <v>19</v>
      </c>
      <c r="Q61" s="6"/>
      <c r="R61" s="6"/>
      <c r="S61" s="6"/>
      <c r="T61" s="6"/>
      <c r="U61" s="6"/>
    </row>
  </sheetData>
  <sheetProtection/>
  <mergeCells count="3">
    <mergeCell ref="W5:X5"/>
    <mergeCell ref="W6:X6"/>
    <mergeCell ref="A1:U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5"/>
  <sheetViews>
    <sheetView zoomScalePageLayoutView="0" workbookViewId="0" topLeftCell="A1">
      <selection activeCell="A2" sqref="A2"/>
    </sheetView>
  </sheetViews>
  <sheetFormatPr defaultColWidth="11.421875" defaultRowHeight="12.75"/>
  <cols>
    <col min="3" max="4" width="35.00390625" style="0" customWidth="1"/>
    <col min="5" max="5" width="2.57421875" style="0" bestFit="1" customWidth="1"/>
    <col min="6" max="6" width="5.00390625" style="0" bestFit="1" customWidth="1"/>
    <col min="7" max="8" width="2.00390625" style="0" bestFit="1" customWidth="1"/>
    <col min="9" max="10" width="2.140625" style="0" bestFit="1" customWidth="1"/>
    <col min="11" max="12" width="2.57421875" style="0" bestFit="1" customWidth="1"/>
    <col min="13" max="13" width="2.57421875" style="0" customWidth="1"/>
    <col min="14" max="14" width="4.00390625" style="0" bestFit="1" customWidth="1"/>
    <col min="15" max="15" width="4.00390625" style="0" customWidth="1"/>
    <col min="16" max="16" width="4.28125" style="0" customWidth="1"/>
    <col min="17" max="17" width="3.00390625" style="0" bestFit="1" customWidth="1"/>
    <col min="18" max="18" width="39.421875" style="0" customWidth="1"/>
    <col min="19" max="19" width="35.28125" style="0" customWidth="1"/>
    <col min="20" max="20" width="38.421875" style="0" customWidth="1"/>
    <col min="21" max="21" width="47.28125" style="0" bestFit="1" customWidth="1"/>
    <col min="22" max="22" width="19.28125" style="0" bestFit="1" customWidth="1"/>
    <col min="23" max="23" width="5.57421875" style="0" bestFit="1" customWidth="1"/>
    <col min="25" max="25" width="3.140625" style="0" bestFit="1" customWidth="1"/>
    <col min="26" max="26" width="5.00390625" style="0" bestFit="1" customWidth="1"/>
    <col min="27" max="27" width="6.57421875" style="0" bestFit="1" customWidth="1"/>
    <col min="28" max="28" width="3.57421875" style="0" bestFit="1" customWidth="1"/>
  </cols>
  <sheetData>
    <row r="1" spans="2:23" ht="12.75">
      <c r="B1">
        <v>13</v>
      </c>
      <c r="C1">
        <f ca="1">ROUND(RAND()*($B$1-1)+0.5,0)</f>
        <v>1</v>
      </c>
      <c r="R1" t="s">
        <v>0</v>
      </c>
      <c r="S1" t="s">
        <v>3</v>
      </c>
      <c r="T1" t="s">
        <v>4</v>
      </c>
      <c r="U1" t="s">
        <v>11</v>
      </c>
      <c r="V1" t="s">
        <v>12</v>
      </c>
      <c r="W1" t="s">
        <v>13</v>
      </c>
    </row>
    <row r="2" spans="1:26" ht="12.75">
      <c r="A2">
        <f>RANK(B2,$B$2:$B$25)</f>
        <v>19</v>
      </c>
      <c r="B2" s="3">
        <f aca="true" ca="1" t="shared" si="0" ref="B2:B25">RAND()</f>
        <v>0.1427600866050457</v>
      </c>
      <c r="C2" s="3" t="str">
        <f>"f(x) = (x"&amp;I2&amp;E2&amp;") · (x"&amp;J2&amp;F2&amp;")"</f>
        <v>f(x) = (x-3) · (x-2)</v>
      </c>
      <c r="D2" s="3"/>
      <c r="E2">
        <f aca="true" ca="1" t="shared" si="1" ref="E2:F25">ROUND(RAND()*3+2,0)</f>
        <v>3</v>
      </c>
      <c r="F2">
        <f ca="1" t="shared" si="1"/>
        <v>2</v>
      </c>
      <c r="G2">
        <f aca="true" ca="1" t="shared" si="2" ref="G2:H25">ROUND(RAND(),0)</f>
        <v>1</v>
      </c>
      <c r="H2">
        <f ca="1" t="shared" si="2"/>
        <v>1</v>
      </c>
      <c r="I2" t="str">
        <f aca="true" t="shared" si="3" ref="I2:J25">IF(G2=0,"+","-")</f>
        <v>-</v>
      </c>
      <c r="J2" t="str">
        <f t="shared" si="3"/>
        <v>-</v>
      </c>
      <c r="K2">
        <f aca="true" t="shared" si="4" ref="K2:L25">IF(I2="+",1,-1)</f>
        <v>-1</v>
      </c>
      <c r="L2">
        <f t="shared" si="4"/>
        <v>-1</v>
      </c>
      <c r="M2">
        <f>IF(N2&gt;0,"+","")</f>
      </c>
      <c r="N2">
        <f>E2*K2+F2*L2</f>
        <v>-5</v>
      </c>
      <c r="O2" t="str">
        <f>IF(P2&gt;0,"+","")</f>
        <v>+</v>
      </c>
      <c r="P2">
        <f>F2*E2*L2*K2</f>
        <v>6</v>
      </c>
      <c r="R2" t="s">
        <v>17</v>
      </c>
      <c r="S2" t="str">
        <f>"(x"&amp;I2&amp;E2&amp;")·(x"&amp;J2&amp;F2&amp;")"</f>
        <v>(x-3)·(x-2)</v>
      </c>
      <c r="T2" t="str">
        <f>"= x² "&amp;J2&amp;F2&amp;"x "&amp;I2&amp;E2&amp;"x "&amp;O2&amp;P2</f>
        <v>= x² -2x -3x +6</v>
      </c>
      <c r="U2" t="str">
        <f>IF(N2&lt;&gt;0,"= x² "&amp;M2&amp;N2&amp;"x "&amp;O2&amp;P2,"= x² "&amp;O2&amp;P2)</f>
        <v>= x² -5x +6</v>
      </c>
      <c r="W2">
        <v>0</v>
      </c>
      <c r="X2" t="s">
        <v>14</v>
      </c>
      <c r="Y2">
        <v>2</v>
      </c>
      <c r="Z2">
        <v>3</v>
      </c>
    </row>
    <row r="3" spans="1:26" ht="12.75">
      <c r="A3">
        <f aca="true" t="shared" si="5" ref="A3:A25">RANK(B3,$B$2:$B$25)</f>
        <v>14</v>
      </c>
      <c r="B3" s="3">
        <f ca="1" t="shared" si="0"/>
        <v>0.2568725640005859</v>
      </c>
      <c r="C3" s="3" t="str">
        <f>"f(x) = (x"&amp;I3&amp;E3&amp;") · (x"&amp;J3&amp;F3&amp;")"</f>
        <v>f(x) = (x+3) · (x+5)</v>
      </c>
      <c r="D3" s="3"/>
      <c r="E3">
        <f ca="1" t="shared" si="1"/>
        <v>3</v>
      </c>
      <c r="F3">
        <f ca="1" t="shared" si="1"/>
        <v>5</v>
      </c>
      <c r="G3">
        <f ca="1" t="shared" si="2"/>
        <v>0</v>
      </c>
      <c r="H3">
        <f ca="1" t="shared" si="2"/>
        <v>0</v>
      </c>
      <c r="I3" t="str">
        <f t="shared" si="3"/>
        <v>+</v>
      </c>
      <c r="J3" t="str">
        <f t="shared" si="3"/>
        <v>+</v>
      </c>
      <c r="K3">
        <f t="shared" si="4"/>
        <v>1</v>
      </c>
      <c r="L3">
        <f t="shared" si="4"/>
        <v>1</v>
      </c>
      <c r="M3" t="str">
        <f>IF(N3&gt;0,"+","")</f>
        <v>+</v>
      </c>
      <c r="N3">
        <f>E3*K3+F3*L3</f>
        <v>8</v>
      </c>
      <c r="O3" t="str">
        <f>IF(P3&gt;0,"+","")</f>
        <v>+</v>
      </c>
      <c r="P3">
        <f>F3*E3*L3*K3</f>
        <v>15</v>
      </c>
      <c r="R3" t="s">
        <v>17</v>
      </c>
      <c r="S3" t="str">
        <f>"(x"&amp;I3&amp;E3&amp;")·(x"&amp;J3&amp;F3&amp;")"</f>
        <v>(x+3)·(x+5)</v>
      </c>
      <c r="T3" t="str">
        <f>"= x² "&amp;J3&amp;F3&amp;"x "&amp;I3&amp;E3&amp;"x "&amp;O3&amp;P3</f>
        <v>= x² +5x +3x +15</v>
      </c>
      <c r="U3" t="str">
        <f>IF(N3&lt;&gt;0,"= x² "&amp;M3&amp;N3&amp;"x "&amp;O3&amp;P3,"= x² "&amp;O3&amp;P3)</f>
        <v>= x² +8x +15</v>
      </c>
      <c r="W3">
        <v>0</v>
      </c>
      <c r="X3" t="s">
        <v>14</v>
      </c>
      <c r="Y3">
        <v>2</v>
      </c>
      <c r="Z3">
        <v>3</v>
      </c>
    </row>
    <row r="4" spans="1:26" ht="12.75">
      <c r="A4">
        <f t="shared" si="5"/>
        <v>12</v>
      </c>
      <c r="B4" s="3">
        <f ca="1" t="shared" si="0"/>
        <v>0.28940797024006437</v>
      </c>
      <c r="C4" s="3" t="str">
        <f>"f(x) = (x"&amp;I4&amp;E4&amp;") · (x"&amp;J4&amp;F4&amp;")"</f>
        <v>f(x) = (x+3) · (x+3)</v>
      </c>
      <c r="D4" s="3"/>
      <c r="E4">
        <f ca="1" t="shared" si="1"/>
        <v>3</v>
      </c>
      <c r="F4">
        <f ca="1" t="shared" si="1"/>
        <v>3</v>
      </c>
      <c r="G4">
        <f ca="1" t="shared" si="2"/>
        <v>0</v>
      </c>
      <c r="H4">
        <f ca="1" t="shared" si="2"/>
        <v>0</v>
      </c>
      <c r="I4" t="str">
        <f t="shared" si="3"/>
        <v>+</v>
      </c>
      <c r="J4" t="str">
        <f t="shared" si="3"/>
        <v>+</v>
      </c>
      <c r="K4">
        <f t="shared" si="4"/>
        <v>1</v>
      </c>
      <c r="L4">
        <f t="shared" si="4"/>
        <v>1</v>
      </c>
      <c r="M4" t="str">
        <f>IF(N4&gt;0,"+","")</f>
        <v>+</v>
      </c>
      <c r="N4">
        <f>E4*K4+F4*L4</f>
        <v>6</v>
      </c>
      <c r="O4" t="str">
        <f>IF(P4&gt;0,"+","")</f>
        <v>+</v>
      </c>
      <c r="P4">
        <f>F4*E4*L4*K4</f>
        <v>9</v>
      </c>
      <c r="R4" t="s">
        <v>17</v>
      </c>
      <c r="S4" t="str">
        <f>"(x"&amp;I4&amp;E4&amp;")·(x"&amp;J4&amp;F4&amp;")"</f>
        <v>(x+3)·(x+3)</v>
      </c>
      <c r="T4" t="str">
        <f>"= x² "&amp;J4&amp;F4&amp;"x "&amp;I4&amp;E4&amp;"x "&amp;O4&amp;P4</f>
        <v>= x² +3x +3x +9</v>
      </c>
      <c r="U4" t="str">
        <f>IF(N4&lt;&gt;0,"= x² "&amp;M4&amp;N4&amp;"x "&amp;O4&amp;P4,"= x² "&amp;O4&amp;P4)</f>
        <v>= x² +6x +9</v>
      </c>
      <c r="W4">
        <v>0</v>
      </c>
      <c r="X4" t="s">
        <v>14</v>
      </c>
      <c r="Y4">
        <v>2</v>
      </c>
      <c r="Z4">
        <v>3</v>
      </c>
    </row>
    <row r="5" spans="1:26" ht="12.75">
      <c r="A5">
        <f t="shared" si="5"/>
        <v>5</v>
      </c>
      <c r="B5" s="3">
        <f ca="1" t="shared" si="0"/>
        <v>0.5028157061905456</v>
      </c>
      <c r="C5" s="3" t="str">
        <f>"f(x) = (x"&amp;I5&amp;E5&amp;") · (x"&amp;J5&amp;F5&amp;")"</f>
        <v>f(x) = (x+2) · (x-3)</v>
      </c>
      <c r="D5" s="3"/>
      <c r="E5">
        <f ca="1" t="shared" si="1"/>
        <v>2</v>
      </c>
      <c r="F5">
        <f ca="1" t="shared" si="1"/>
        <v>3</v>
      </c>
      <c r="G5">
        <f ca="1" t="shared" si="2"/>
        <v>0</v>
      </c>
      <c r="H5">
        <f ca="1" t="shared" si="2"/>
        <v>1</v>
      </c>
      <c r="I5" t="str">
        <f t="shared" si="3"/>
        <v>+</v>
      </c>
      <c r="J5" t="str">
        <f t="shared" si="3"/>
        <v>-</v>
      </c>
      <c r="K5">
        <f t="shared" si="4"/>
        <v>1</v>
      </c>
      <c r="L5">
        <f t="shared" si="4"/>
        <v>-1</v>
      </c>
      <c r="M5">
        <f>IF(N5&gt;0,"+","")</f>
      </c>
      <c r="N5">
        <f>E5*K5+F5*L5</f>
        <v>-1</v>
      </c>
      <c r="O5">
        <f>IF(P5&gt;0,"+","")</f>
      </c>
      <c r="P5">
        <f>F5*E5*L5*K5</f>
        <v>-6</v>
      </c>
      <c r="R5" t="s">
        <v>17</v>
      </c>
      <c r="S5" t="str">
        <f>"(x"&amp;I5&amp;E5&amp;")·(x"&amp;J5&amp;F5&amp;")"</f>
        <v>(x+2)·(x-3)</v>
      </c>
      <c r="T5" t="str">
        <f>"= x² "&amp;J5&amp;F5&amp;"x "&amp;I5&amp;E5&amp;"x "&amp;O5&amp;P5</f>
        <v>= x² -3x +2x -6</v>
      </c>
      <c r="U5" t="str">
        <f>IF(N5&lt;&gt;0,"= x² "&amp;M5&amp;N5&amp;"x "&amp;O5&amp;P5,"= x² "&amp;O5&amp;P5)</f>
        <v>= x² -1x -6</v>
      </c>
      <c r="W5">
        <v>0</v>
      </c>
      <c r="X5" t="s">
        <v>14</v>
      </c>
      <c r="Y5">
        <v>2</v>
      </c>
      <c r="Z5">
        <v>3</v>
      </c>
    </row>
    <row r="6" spans="1:26" ht="12.75">
      <c r="A6">
        <f t="shared" si="5"/>
        <v>8</v>
      </c>
      <c r="B6" s="3">
        <f ca="1" t="shared" si="0"/>
        <v>0.41568287392138925</v>
      </c>
      <c r="C6" s="3" t="str">
        <f>"f(x) = (x"&amp;I6&amp;E6&amp;") · (x"&amp;J6&amp;F6&amp;")"</f>
        <v>f(x) = (x-4) · (x+3)</v>
      </c>
      <c r="D6" s="3"/>
      <c r="E6">
        <f ca="1" t="shared" si="1"/>
        <v>4</v>
      </c>
      <c r="F6">
        <f ca="1" t="shared" si="1"/>
        <v>3</v>
      </c>
      <c r="G6">
        <f ca="1" t="shared" si="2"/>
        <v>1</v>
      </c>
      <c r="H6">
        <f ca="1" t="shared" si="2"/>
        <v>0</v>
      </c>
      <c r="I6" t="str">
        <f t="shared" si="3"/>
        <v>-</v>
      </c>
      <c r="J6" t="str">
        <f t="shared" si="3"/>
        <v>+</v>
      </c>
      <c r="K6">
        <f t="shared" si="4"/>
        <v>-1</v>
      </c>
      <c r="L6">
        <f t="shared" si="4"/>
        <v>1</v>
      </c>
      <c r="M6">
        <f>IF(N6&gt;0,"+","")</f>
      </c>
      <c r="N6">
        <f>E6*K6+F6*L6</f>
        <v>-1</v>
      </c>
      <c r="O6">
        <f>IF(P6&gt;0,"+","")</f>
      </c>
      <c r="P6">
        <f>F6*E6*L6*K6</f>
        <v>-12</v>
      </c>
      <c r="R6" t="s">
        <v>17</v>
      </c>
      <c r="S6" t="str">
        <f>"(x"&amp;I6&amp;E6&amp;")·(x"&amp;J6&amp;F6&amp;")"</f>
        <v>(x-4)·(x+3)</v>
      </c>
      <c r="T6" t="str">
        <f>"= x² "&amp;J6&amp;F6&amp;"x "&amp;I6&amp;E6&amp;"x "&amp;O6&amp;P6</f>
        <v>= x² +3x -4x -12</v>
      </c>
      <c r="U6" t="str">
        <f>IF(N6&lt;&gt;0,"= x² "&amp;M6&amp;N6&amp;"x "&amp;O6&amp;P6,"= x² "&amp;O6&amp;P6)</f>
        <v>= x² -1x -12</v>
      </c>
      <c r="W6">
        <v>0</v>
      </c>
      <c r="X6" t="s">
        <v>14</v>
      </c>
      <c r="Y6">
        <v>2</v>
      </c>
      <c r="Z6">
        <v>3</v>
      </c>
    </row>
    <row r="7" spans="1:26" ht="12.75">
      <c r="A7">
        <f t="shared" si="5"/>
        <v>23</v>
      </c>
      <c r="B7" s="3">
        <f ca="1" t="shared" si="0"/>
        <v>0.06372471484745568</v>
      </c>
      <c r="C7" s="3" t="str">
        <f>"f(x) = (x"&amp;I7&amp;E7&amp;") · (x"&amp;J7&amp;F7&amp;")"</f>
        <v>f(x) = (x-5) · (x-4)</v>
      </c>
      <c r="D7" s="3"/>
      <c r="E7">
        <f ca="1" t="shared" si="1"/>
        <v>5</v>
      </c>
      <c r="F7">
        <f ca="1" t="shared" si="1"/>
        <v>4</v>
      </c>
      <c r="G7">
        <f ca="1" t="shared" si="2"/>
        <v>1</v>
      </c>
      <c r="H7">
        <f ca="1" t="shared" si="2"/>
        <v>1</v>
      </c>
      <c r="I7" t="str">
        <f t="shared" si="3"/>
        <v>-</v>
      </c>
      <c r="J7" t="str">
        <f t="shared" si="3"/>
        <v>-</v>
      </c>
      <c r="K7">
        <f t="shared" si="4"/>
        <v>-1</v>
      </c>
      <c r="L7">
        <f t="shared" si="4"/>
        <v>-1</v>
      </c>
      <c r="M7">
        <f>IF(N7&gt;0,"+","")</f>
      </c>
      <c r="N7">
        <f>E7*K7+F7*L7</f>
        <v>-9</v>
      </c>
      <c r="O7" t="str">
        <f>IF(P7&gt;0,"+","")</f>
        <v>+</v>
      </c>
      <c r="P7">
        <f>F7*E7*L7*K7</f>
        <v>20</v>
      </c>
      <c r="R7" t="s">
        <v>17</v>
      </c>
      <c r="S7" t="str">
        <f>"(x"&amp;I7&amp;E7&amp;")·(x"&amp;J7&amp;F7&amp;")"</f>
        <v>(x-5)·(x-4)</v>
      </c>
      <c r="T7" t="str">
        <f>"= x² "&amp;J7&amp;F7&amp;"x "&amp;I7&amp;E7&amp;"x "&amp;O7&amp;P7</f>
        <v>= x² -4x -5x +20</v>
      </c>
      <c r="U7" t="str">
        <f>IF(N7&lt;&gt;0,"= x² "&amp;M7&amp;N7&amp;"x "&amp;O7&amp;P7,"= x² "&amp;O7&amp;P7)</f>
        <v>= x² -9x +20</v>
      </c>
      <c r="W7">
        <v>0</v>
      </c>
      <c r="X7" t="s">
        <v>14</v>
      </c>
      <c r="Y7">
        <v>2</v>
      </c>
      <c r="Z7">
        <v>3</v>
      </c>
    </row>
    <row r="8" spans="1:26" ht="12.75">
      <c r="A8">
        <f>RANK(B8,$B$2:$B$25)</f>
        <v>2</v>
      </c>
      <c r="B8" s="3">
        <f ca="1" t="shared" si="0"/>
        <v>0.604962744843754</v>
      </c>
      <c r="C8" s="3" t="str">
        <f>"f(x) = (x"&amp;I8&amp;E8&amp;") · (x"&amp;J8&amp;F8&amp;")"</f>
        <v>f(x) = (x-2) · (x-3)</v>
      </c>
      <c r="D8" s="3"/>
      <c r="E8">
        <f ca="1" t="shared" si="1"/>
        <v>2</v>
      </c>
      <c r="F8">
        <f ca="1" t="shared" si="1"/>
        <v>3</v>
      </c>
      <c r="G8">
        <f ca="1" t="shared" si="2"/>
        <v>1</v>
      </c>
      <c r="H8">
        <f ca="1" t="shared" si="2"/>
        <v>1</v>
      </c>
      <c r="I8" t="str">
        <f t="shared" si="3"/>
        <v>-</v>
      </c>
      <c r="J8" t="str">
        <f t="shared" si="3"/>
        <v>-</v>
      </c>
      <c r="K8">
        <f t="shared" si="4"/>
        <v>-1</v>
      </c>
      <c r="L8">
        <f t="shared" si="4"/>
        <v>-1</v>
      </c>
      <c r="M8">
        <f>IF(N8&gt;0,"+","")</f>
      </c>
      <c r="N8">
        <f>E8*K8+F8*L8</f>
        <v>-5</v>
      </c>
      <c r="O8" t="str">
        <f>IF(P8&gt;0,"+","")</f>
        <v>+</v>
      </c>
      <c r="P8">
        <f>F8*E8*L8*K8</f>
        <v>6</v>
      </c>
      <c r="R8" t="s">
        <v>17</v>
      </c>
      <c r="S8" t="str">
        <f>"(x"&amp;I8&amp;E8&amp;")·(x"&amp;J8&amp;F8&amp;")"</f>
        <v>(x-2)·(x-3)</v>
      </c>
      <c r="T8" t="str">
        <f>"= x² "&amp;J8&amp;F8&amp;"x "&amp;I8&amp;E8&amp;"x "&amp;O8&amp;P8</f>
        <v>= x² -3x -2x +6</v>
      </c>
      <c r="U8" t="str">
        <f>IF(N8&lt;&gt;0,"= x² "&amp;M8&amp;N8&amp;"x "&amp;O8&amp;P8,"= x² "&amp;O8&amp;P8)</f>
        <v>= x² -5x +6</v>
      </c>
      <c r="W8">
        <v>0</v>
      </c>
      <c r="X8" t="s">
        <v>14</v>
      </c>
      <c r="Y8">
        <v>2</v>
      </c>
      <c r="Z8">
        <v>3</v>
      </c>
    </row>
    <row r="9" spans="1:26" ht="12.75">
      <c r="A9">
        <f>RANK(B9,$B$2:$B$25)</f>
        <v>11</v>
      </c>
      <c r="B9" s="3">
        <f ca="1" t="shared" si="0"/>
        <v>0.29910681485525026</v>
      </c>
      <c r="C9" s="3" t="str">
        <f>"f(x) = (x"&amp;I9&amp;E9&amp;") · (x"&amp;J9&amp;F9&amp;")"</f>
        <v>f(x) = (x-4) · (x+4)</v>
      </c>
      <c r="D9" s="3"/>
      <c r="E9">
        <f ca="1" t="shared" si="1"/>
        <v>4</v>
      </c>
      <c r="F9">
        <f ca="1" t="shared" si="1"/>
        <v>4</v>
      </c>
      <c r="G9">
        <f ca="1" t="shared" si="2"/>
        <v>1</v>
      </c>
      <c r="H9">
        <f ca="1" t="shared" si="2"/>
        <v>0</v>
      </c>
      <c r="I9" t="str">
        <f t="shared" si="3"/>
        <v>-</v>
      </c>
      <c r="J9" t="str">
        <f t="shared" si="3"/>
        <v>+</v>
      </c>
      <c r="K9">
        <f t="shared" si="4"/>
        <v>-1</v>
      </c>
      <c r="L9">
        <f t="shared" si="4"/>
        <v>1</v>
      </c>
      <c r="M9">
        <f>IF(N9&gt;0,"+","")</f>
      </c>
      <c r="N9">
        <f>E9*K9+F9*L9</f>
        <v>0</v>
      </c>
      <c r="O9">
        <f>IF(P9&gt;0,"+","")</f>
      </c>
      <c r="P9">
        <f>F9*E9*L9*K9</f>
        <v>-16</v>
      </c>
      <c r="R9" t="s">
        <v>17</v>
      </c>
      <c r="S9" t="str">
        <f>"(x"&amp;I9&amp;E9&amp;")·(x"&amp;J9&amp;F9&amp;")"</f>
        <v>(x-4)·(x+4)</v>
      </c>
      <c r="T9" t="str">
        <f>"= x² "&amp;J9&amp;F9&amp;"x "&amp;I9&amp;E9&amp;"x "&amp;O9&amp;P9</f>
        <v>= x² +4x -4x -16</v>
      </c>
      <c r="U9" t="str">
        <f>IF(N9&lt;&gt;0,"= x² "&amp;M9&amp;N9&amp;"x "&amp;O9&amp;P9,"= x² "&amp;O9&amp;P9)</f>
        <v>= x² -16</v>
      </c>
      <c r="W9">
        <v>0</v>
      </c>
      <c r="X9" t="s">
        <v>14</v>
      </c>
      <c r="Y9">
        <v>2</v>
      </c>
      <c r="Z9">
        <v>3</v>
      </c>
    </row>
    <row r="10" spans="1:26" ht="12.75">
      <c r="A10">
        <f t="shared" si="5"/>
        <v>7</v>
      </c>
      <c r="B10" s="3">
        <f ca="1" t="shared" si="0"/>
        <v>0.4251181786186249</v>
      </c>
      <c r="C10" s="3" t="str">
        <f>"f(x) = (x"&amp;I10&amp;E10&amp;") · (x"&amp;J10&amp;F10&amp;")"</f>
        <v>f(x) = (x-2) · (x-3)</v>
      </c>
      <c r="D10" s="3"/>
      <c r="E10">
        <f ca="1" t="shared" si="1"/>
        <v>2</v>
      </c>
      <c r="F10">
        <f ca="1" t="shared" si="1"/>
        <v>3</v>
      </c>
      <c r="G10">
        <f ca="1" t="shared" si="2"/>
        <v>1</v>
      </c>
      <c r="H10">
        <f ca="1" t="shared" si="2"/>
        <v>1</v>
      </c>
      <c r="I10" t="str">
        <f t="shared" si="3"/>
        <v>-</v>
      </c>
      <c r="J10" t="str">
        <f t="shared" si="3"/>
        <v>-</v>
      </c>
      <c r="K10">
        <f t="shared" si="4"/>
        <v>-1</v>
      </c>
      <c r="L10">
        <f t="shared" si="4"/>
        <v>-1</v>
      </c>
      <c r="M10">
        <f>IF(N10&gt;0,"+","")</f>
      </c>
      <c r="N10">
        <f>E10*K10+F10*L10</f>
        <v>-5</v>
      </c>
      <c r="O10" t="str">
        <f>IF(P10&gt;0,"+","")</f>
        <v>+</v>
      </c>
      <c r="P10">
        <f>F10*E10*L10*K10</f>
        <v>6</v>
      </c>
      <c r="R10" t="s">
        <v>17</v>
      </c>
      <c r="S10" t="str">
        <f>"(x"&amp;I10&amp;E10&amp;")·(x"&amp;J10&amp;F10&amp;")"</f>
        <v>(x-2)·(x-3)</v>
      </c>
      <c r="T10" t="str">
        <f>"= x² "&amp;J10&amp;F10&amp;"x "&amp;I10&amp;E10&amp;"x "&amp;O10&amp;P10</f>
        <v>= x² -3x -2x +6</v>
      </c>
      <c r="U10" t="str">
        <f>IF(N10&lt;&gt;0,"= x² "&amp;M10&amp;N10&amp;"x "&amp;O10&amp;P10,"= x² "&amp;O10&amp;P10)</f>
        <v>= x² -5x +6</v>
      </c>
      <c r="W10">
        <v>0</v>
      </c>
      <c r="X10" t="s">
        <v>14</v>
      </c>
      <c r="Y10">
        <v>2</v>
      </c>
      <c r="Z10">
        <v>3</v>
      </c>
    </row>
    <row r="11" spans="1:26" ht="12.75">
      <c r="A11">
        <f t="shared" si="5"/>
        <v>22</v>
      </c>
      <c r="B11" s="3">
        <f ca="1" t="shared" si="0"/>
        <v>0.08731289898750083</v>
      </c>
      <c r="C11" s="3" t="str">
        <f>"f(x) = (x"&amp;I11&amp;E11&amp;") · (x"&amp;J11&amp;F11&amp;")"</f>
        <v>f(x) = (x-3) · (x+5)</v>
      </c>
      <c r="D11" s="3"/>
      <c r="E11">
        <f ca="1" t="shared" si="1"/>
        <v>3</v>
      </c>
      <c r="F11">
        <f ca="1" t="shared" si="1"/>
        <v>5</v>
      </c>
      <c r="G11">
        <f ca="1" t="shared" si="2"/>
        <v>1</v>
      </c>
      <c r="H11">
        <f ca="1" t="shared" si="2"/>
        <v>0</v>
      </c>
      <c r="I11" t="str">
        <f t="shared" si="3"/>
        <v>-</v>
      </c>
      <c r="J11" t="str">
        <f t="shared" si="3"/>
        <v>+</v>
      </c>
      <c r="K11">
        <f t="shared" si="4"/>
        <v>-1</v>
      </c>
      <c r="L11">
        <f t="shared" si="4"/>
        <v>1</v>
      </c>
      <c r="M11" t="str">
        <f>IF(N11&gt;0,"+","")</f>
        <v>+</v>
      </c>
      <c r="N11">
        <f>E11*K11+F11*L11</f>
        <v>2</v>
      </c>
      <c r="O11">
        <f>IF(P11&gt;0,"+","")</f>
      </c>
      <c r="P11">
        <f>F11*E11*L11*K11</f>
        <v>-15</v>
      </c>
      <c r="R11" t="s">
        <v>17</v>
      </c>
      <c r="S11" t="str">
        <f>"(x"&amp;I11&amp;E11&amp;")·(x"&amp;J11&amp;F11&amp;")"</f>
        <v>(x-3)·(x+5)</v>
      </c>
      <c r="T11" t="str">
        <f>"= x² "&amp;J11&amp;F11&amp;"x "&amp;I11&amp;E11&amp;"x "&amp;O11&amp;P11</f>
        <v>= x² +5x -3x -15</v>
      </c>
      <c r="U11" t="str">
        <f>IF(N11&lt;&gt;0,"= x² "&amp;M11&amp;N11&amp;"x "&amp;O11&amp;P11,"= x² "&amp;O11&amp;P11)</f>
        <v>= x² +2x -15</v>
      </c>
      <c r="W11">
        <v>0</v>
      </c>
      <c r="X11" t="s">
        <v>14</v>
      </c>
      <c r="Y11">
        <v>2</v>
      </c>
      <c r="Z11">
        <v>3</v>
      </c>
    </row>
    <row r="12" spans="1:26" ht="12.75">
      <c r="A12">
        <f t="shared" si="5"/>
        <v>17</v>
      </c>
      <c r="B12" s="3">
        <f ca="1" t="shared" si="0"/>
        <v>0.16137278790842913</v>
      </c>
      <c r="C12" s="3" t="str">
        <f>"f(x) = (x"&amp;I12&amp;E12&amp;") · (x"&amp;J12&amp;F12&amp;")"</f>
        <v>f(x) = (x+4) · (x-5)</v>
      </c>
      <c r="D12" s="3"/>
      <c r="E12">
        <f ca="1" t="shared" si="1"/>
        <v>4</v>
      </c>
      <c r="F12">
        <f ca="1" t="shared" si="1"/>
        <v>5</v>
      </c>
      <c r="G12">
        <f ca="1" t="shared" si="2"/>
        <v>0</v>
      </c>
      <c r="H12">
        <f ca="1" t="shared" si="2"/>
        <v>1</v>
      </c>
      <c r="I12" t="str">
        <f t="shared" si="3"/>
        <v>+</v>
      </c>
      <c r="J12" t="str">
        <f t="shared" si="3"/>
        <v>-</v>
      </c>
      <c r="K12">
        <f t="shared" si="4"/>
        <v>1</v>
      </c>
      <c r="L12">
        <f t="shared" si="4"/>
        <v>-1</v>
      </c>
      <c r="M12">
        <f>IF(N12&gt;0,"+","")</f>
      </c>
      <c r="N12">
        <f>E12*K12+F12*L12</f>
        <v>-1</v>
      </c>
      <c r="O12">
        <f>IF(P12&gt;0,"+","")</f>
      </c>
      <c r="P12">
        <f>F12*E12*L12*K12</f>
        <v>-20</v>
      </c>
      <c r="R12" t="s">
        <v>17</v>
      </c>
      <c r="S12" t="str">
        <f>"(x"&amp;I12&amp;E12&amp;")·(x"&amp;J12&amp;F12&amp;")"</f>
        <v>(x+4)·(x-5)</v>
      </c>
      <c r="T12" t="str">
        <f>"= x² "&amp;J12&amp;F12&amp;"x "&amp;I12&amp;E12&amp;"x "&amp;O12&amp;P12</f>
        <v>= x² -5x +4x -20</v>
      </c>
      <c r="U12" t="str">
        <f>IF(N12&lt;&gt;0,"= x² "&amp;M12&amp;N12&amp;"x "&amp;O12&amp;P12,"= x² "&amp;O12&amp;P12)</f>
        <v>= x² -1x -20</v>
      </c>
      <c r="W12">
        <v>0</v>
      </c>
      <c r="X12" t="s">
        <v>14</v>
      </c>
      <c r="Y12">
        <v>2</v>
      </c>
      <c r="Z12">
        <v>3</v>
      </c>
    </row>
    <row r="13" spans="1:26" ht="12.75">
      <c r="A13">
        <f t="shared" si="5"/>
        <v>13</v>
      </c>
      <c r="B13" s="3">
        <f ca="1" t="shared" si="0"/>
        <v>0.2754031261347477</v>
      </c>
      <c r="C13" s="3" t="str">
        <f>"f(x) = (x"&amp;I13&amp;E13&amp;") · (x"&amp;J13&amp;F13&amp;")"</f>
        <v>f(x) = (x+3) · (x+4)</v>
      </c>
      <c r="D13" s="3"/>
      <c r="E13">
        <f ca="1" t="shared" si="1"/>
        <v>3</v>
      </c>
      <c r="F13">
        <f ca="1" t="shared" si="1"/>
        <v>4</v>
      </c>
      <c r="G13">
        <f ca="1" t="shared" si="2"/>
        <v>0</v>
      </c>
      <c r="H13">
        <f ca="1" t="shared" si="2"/>
        <v>0</v>
      </c>
      <c r="I13" t="str">
        <f t="shared" si="3"/>
        <v>+</v>
      </c>
      <c r="J13" t="str">
        <f t="shared" si="3"/>
        <v>+</v>
      </c>
      <c r="K13">
        <f t="shared" si="4"/>
        <v>1</v>
      </c>
      <c r="L13">
        <f t="shared" si="4"/>
        <v>1</v>
      </c>
      <c r="M13" t="str">
        <f>IF(N13&gt;0,"+","")</f>
        <v>+</v>
      </c>
      <c r="N13">
        <f>E13*K13+F13*L13</f>
        <v>7</v>
      </c>
      <c r="O13" t="str">
        <f>IF(P13&gt;0,"+","")</f>
        <v>+</v>
      </c>
      <c r="P13">
        <f>F13*E13*L13*K13</f>
        <v>12</v>
      </c>
      <c r="R13" t="s">
        <v>17</v>
      </c>
      <c r="S13" t="str">
        <f>"(x"&amp;I13&amp;E13&amp;")·(x"&amp;J13&amp;F13&amp;")"</f>
        <v>(x+3)·(x+4)</v>
      </c>
      <c r="T13" t="str">
        <f>"= x² "&amp;J13&amp;F13&amp;"x "&amp;I13&amp;E13&amp;"x "&amp;O13&amp;P13</f>
        <v>= x² +4x +3x +12</v>
      </c>
      <c r="U13" t="str">
        <f>IF(N13&lt;&gt;0,"= x² "&amp;M13&amp;N13&amp;"x "&amp;O13&amp;P13,"= x² "&amp;O13&amp;P13)</f>
        <v>= x² +7x +12</v>
      </c>
      <c r="W13">
        <v>0</v>
      </c>
      <c r="X13" t="s">
        <v>14</v>
      </c>
      <c r="Y13">
        <v>2</v>
      </c>
      <c r="Z13">
        <v>3</v>
      </c>
    </row>
    <row r="14" spans="1:26" ht="12.75">
      <c r="A14">
        <f>RANK(B14,$B$2:$B$25)</f>
        <v>4</v>
      </c>
      <c r="B14" s="3">
        <f ca="1" t="shared" si="0"/>
        <v>0.5674009282427076</v>
      </c>
      <c r="C14" s="3" t="str">
        <f>"f(x) = (x"&amp;I14&amp;E14&amp;") · (x"&amp;J14&amp;F14&amp;")"</f>
        <v>f(x) = (x+4) · (x+3)</v>
      </c>
      <c r="D14" s="3"/>
      <c r="E14">
        <f ca="1" t="shared" si="1"/>
        <v>4</v>
      </c>
      <c r="F14">
        <f ca="1" t="shared" si="1"/>
        <v>3</v>
      </c>
      <c r="G14">
        <f ca="1" t="shared" si="2"/>
        <v>0</v>
      </c>
      <c r="H14">
        <f ca="1" t="shared" si="2"/>
        <v>0</v>
      </c>
      <c r="I14" t="str">
        <f t="shared" si="3"/>
        <v>+</v>
      </c>
      <c r="J14" t="str">
        <f t="shared" si="3"/>
        <v>+</v>
      </c>
      <c r="K14">
        <f t="shared" si="4"/>
        <v>1</v>
      </c>
      <c r="L14">
        <f t="shared" si="4"/>
        <v>1</v>
      </c>
      <c r="M14" t="str">
        <f>IF(N14&gt;0,"+","")</f>
        <v>+</v>
      </c>
      <c r="N14">
        <f>E14*K14+F14*L14</f>
        <v>7</v>
      </c>
      <c r="O14" t="str">
        <f>IF(P14&gt;0,"+","")</f>
        <v>+</v>
      </c>
      <c r="P14">
        <f>F14*E14*L14*K14</f>
        <v>12</v>
      </c>
      <c r="R14" t="s">
        <v>17</v>
      </c>
      <c r="S14" t="str">
        <f>"(x"&amp;I14&amp;E14&amp;")·(x"&amp;J14&amp;F14&amp;")"</f>
        <v>(x+4)·(x+3)</v>
      </c>
      <c r="T14" t="str">
        <f>"= x² "&amp;J14&amp;F14&amp;"x "&amp;I14&amp;E14&amp;"x "&amp;O14&amp;P14</f>
        <v>= x² +3x +4x +12</v>
      </c>
      <c r="U14" t="str">
        <f>IF(N14&lt;&gt;0,"= x² "&amp;M14&amp;N14&amp;"x "&amp;O14&amp;P14,"= x² "&amp;O14&amp;P14)</f>
        <v>= x² +7x +12</v>
      </c>
      <c r="W14">
        <v>0</v>
      </c>
      <c r="X14" t="s">
        <v>14</v>
      </c>
      <c r="Y14">
        <v>2</v>
      </c>
      <c r="Z14">
        <v>3</v>
      </c>
    </row>
    <row r="15" spans="1:26" ht="12.75">
      <c r="A15">
        <f>RANK(B15,$B$2:$B$25)</f>
        <v>15</v>
      </c>
      <c r="B15" s="3">
        <f ca="1" t="shared" si="0"/>
        <v>0.21609839695798017</v>
      </c>
      <c r="C15" s="3" t="str">
        <f>"f(x) = (x"&amp;I15&amp;E15&amp;") · (x"&amp;J15&amp;F15&amp;")"</f>
        <v>f(x) = (x+3) · (x-5)</v>
      </c>
      <c r="D15" s="3"/>
      <c r="E15">
        <f ca="1" t="shared" si="1"/>
        <v>3</v>
      </c>
      <c r="F15">
        <f ca="1" t="shared" si="1"/>
        <v>5</v>
      </c>
      <c r="G15">
        <f ca="1" t="shared" si="2"/>
        <v>0</v>
      </c>
      <c r="H15">
        <f ca="1" t="shared" si="2"/>
        <v>1</v>
      </c>
      <c r="I15" t="str">
        <f t="shared" si="3"/>
        <v>+</v>
      </c>
      <c r="J15" t="str">
        <f t="shared" si="3"/>
        <v>-</v>
      </c>
      <c r="K15">
        <f t="shared" si="4"/>
        <v>1</v>
      </c>
      <c r="L15">
        <f t="shared" si="4"/>
        <v>-1</v>
      </c>
      <c r="M15">
        <f>IF(N15&gt;0,"+","")</f>
      </c>
      <c r="N15">
        <f>E15*K15+F15*L15</f>
        <v>-2</v>
      </c>
      <c r="O15">
        <f>IF(P15&gt;0,"+","")</f>
      </c>
      <c r="P15">
        <f>F15*E15*L15*K15</f>
        <v>-15</v>
      </c>
      <c r="R15" t="s">
        <v>17</v>
      </c>
      <c r="S15" t="str">
        <f>"(x"&amp;I15&amp;E15&amp;")·(x"&amp;J15&amp;F15&amp;")"</f>
        <v>(x+3)·(x-5)</v>
      </c>
      <c r="T15" t="str">
        <f>"= x² "&amp;J15&amp;F15&amp;"x "&amp;I15&amp;E15&amp;"x "&amp;O15&amp;P15</f>
        <v>= x² -5x +3x -15</v>
      </c>
      <c r="U15" t="str">
        <f>IF(N15&lt;&gt;0,"= x² "&amp;M15&amp;N15&amp;"x "&amp;O15&amp;P15,"= x² "&amp;O15&amp;P15)</f>
        <v>= x² -2x -15</v>
      </c>
      <c r="W15">
        <v>0</v>
      </c>
      <c r="X15" t="s">
        <v>14</v>
      </c>
      <c r="Y15">
        <v>2</v>
      </c>
      <c r="Z15">
        <v>3</v>
      </c>
    </row>
    <row r="16" spans="1:26" ht="12.75">
      <c r="A16">
        <f t="shared" si="5"/>
        <v>3</v>
      </c>
      <c r="B16" s="3">
        <f ca="1" t="shared" si="0"/>
        <v>0.5892712276658668</v>
      </c>
      <c r="C16" s="3" t="str">
        <f>"f(x) = (x"&amp;I16&amp;E16&amp;") · (x"&amp;J16&amp;F16&amp;")"</f>
        <v>f(x) = (x+4) · (x-3)</v>
      </c>
      <c r="D16" s="3"/>
      <c r="E16">
        <f ca="1" t="shared" si="1"/>
        <v>4</v>
      </c>
      <c r="F16">
        <f ca="1" t="shared" si="1"/>
        <v>3</v>
      </c>
      <c r="G16">
        <f ca="1" t="shared" si="2"/>
        <v>0</v>
      </c>
      <c r="H16">
        <f ca="1" t="shared" si="2"/>
        <v>1</v>
      </c>
      <c r="I16" t="str">
        <f t="shared" si="3"/>
        <v>+</v>
      </c>
      <c r="J16" t="str">
        <f t="shared" si="3"/>
        <v>-</v>
      </c>
      <c r="K16">
        <f t="shared" si="4"/>
        <v>1</v>
      </c>
      <c r="L16">
        <f t="shared" si="4"/>
        <v>-1</v>
      </c>
      <c r="M16" t="str">
        <f>IF(N16&gt;0,"+","")</f>
        <v>+</v>
      </c>
      <c r="N16">
        <f>E16*K16+F16*L16</f>
        <v>1</v>
      </c>
      <c r="O16">
        <f>IF(P16&gt;0,"+","")</f>
      </c>
      <c r="P16">
        <f>F16*E16*L16*K16</f>
        <v>-12</v>
      </c>
      <c r="R16" t="s">
        <v>17</v>
      </c>
      <c r="S16" t="str">
        <f>"(x"&amp;I16&amp;E16&amp;")·(x"&amp;J16&amp;F16&amp;")"</f>
        <v>(x+4)·(x-3)</v>
      </c>
      <c r="T16" t="str">
        <f>"= x² "&amp;J16&amp;F16&amp;"x "&amp;I16&amp;E16&amp;"x "&amp;O16&amp;P16</f>
        <v>= x² -3x +4x -12</v>
      </c>
      <c r="U16" t="str">
        <f>IF(N16&lt;&gt;0,"= x² "&amp;M16&amp;N16&amp;"x "&amp;O16&amp;P16,"= x² "&amp;O16&amp;P16)</f>
        <v>= x² +1x -12</v>
      </c>
      <c r="W16">
        <v>0</v>
      </c>
      <c r="X16" t="s">
        <v>14</v>
      </c>
      <c r="Y16">
        <v>2</v>
      </c>
      <c r="Z16">
        <v>3</v>
      </c>
    </row>
    <row r="17" spans="1:26" ht="12.75">
      <c r="A17">
        <f t="shared" si="5"/>
        <v>6</v>
      </c>
      <c r="B17" s="3">
        <f ca="1" t="shared" si="0"/>
        <v>0.46037899318436404</v>
      </c>
      <c r="C17" s="3" t="str">
        <f>"f(x) = (x"&amp;I17&amp;E17&amp;") · (x"&amp;J17&amp;F17&amp;")"</f>
        <v>f(x) = (x+4) · (x-3)</v>
      </c>
      <c r="D17" s="3"/>
      <c r="E17">
        <f ca="1" t="shared" si="1"/>
        <v>4</v>
      </c>
      <c r="F17">
        <f ca="1" t="shared" si="1"/>
        <v>3</v>
      </c>
      <c r="G17">
        <f ca="1" t="shared" si="2"/>
        <v>0</v>
      </c>
      <c r="H17">
        <f ca="1" t="shared" si="2"/>
        <v>1</v>
      </c>
      <c r="I17" t="str">
        <f t="shared" si="3"/>
        <v>+</v>
      </c>
      <c r="J17" t="str">
        <f t="shared" si="3"/>
        <v>-</v>
      </c>
      <c r="K17">
        <f t="shared" si="4"/>
        <v>1</v>
      </c>
      <c r="L17">
        <f t="shared" si="4"/>
        <v>-1</v>
      </c>
      <c r="M17" t="str">
        <f>IF(N17&gt;0,"+","")</f>
        <v>+</v>
      </c>
      <c r="N17">
        <f>E17*K17+F17*L17</f>
        <v>1</v>
      </c>
      <c r="O17">
        <f>IF(P17&gt;0,"+","")</f>
      </c>
      <c r="P17">
        <f>F17*E17*L17*K17</f>
        <v>-12</v>
      </c>
      <c r="R17" t="s">
        <v>17</v>
      </c>
      <c r="S17" t="str">
        <f>"(x"&amp;I17&amp;E17&amp;")·(x"&amp;J17&amp;F17&amp;")"</f>
        <v>(x+4)·(x-3)</v>
      </c>
      <c r="T17" t="str">
        <f>"= x² "&amp;J17&amp;F17&amp;"x "&amp;I17&amp;E17&amp;"x "&amp;O17&amp;P17</f>
        <v>= x² -3x +4x -12</v>
      </c>
      <c r="U17" t="str">
        <f>IF(N17&lt;&gt;0,"= x² "&amp;M17&amp;N17&amp;"x "&amp;O17&amp;P17,"= x² "&amp;O17&amp;P17)</f>
        <v>= x² +1x -12</v>
      </c>
      <c r="W17">
        <v>0</v>
      </c>
      <c r="X17" t="s">
        <v>14</v>
      </c>
      <c r="Y17">
        <v>2</v>
      </c>
      <c r="Z17">
        <v>3</v>
      </c>
    </row>
    <row r="18" spans="1:26" ht="12.75">
      <c r="A18">
        <f t="shared" si="5"/>
        <v>24</v>
      </c>
      <c r="B18" s="3">
        <f ca="1" t="shared" si="0"/>
        <v>0.004681056412872309</v>
      </c>
      <c r="C18" s="3" t="str">
        <f>"f(x) = (x"&amp;I18&amp;E18&amp;") · (x"&amp;J18&amp;F18&amp;")"</f>
        <v>f(x) = (x+4) · (x+3)</v>
      </c>
      <c r="D18" s="3"/>
      <c r="E18">
        <f ca="1" t="shared" si="1"/>
        <v>4</v>
      </c>
      <c r="F18">
        <f ca="1" t="shared" si="1"/>
        <v>3</v>
      </c>
      <c r="G18">
        <f ca="1" t="shared" si="2"/>
        <v>0</v>
      </c>
      <c r="H18">
        <f ca="1" t="shared" si="2"/>
        <v>0</v>
      </c>
      <c r="I18" t="str">
        <f t="shared" si="3"/>
        <v>+</v>
      </c>
      <c r="J18" t="str">
        <f t="shared" si="3"/>
        <v>+</v>
      </c>
      <c r="K18">
        <f t="shared" si="4"/>
        <v>1</v>
      </c>
      <c r="L18">
        <f t="shared" si="4"/>
        <v>1</v>
      </c>
      <c r="M18" t="str">
        <f>IF(N18&gt;0,"+","")</f>
        <v>+</v>
      </c>
      <c r="N18">
        <f>E18*K18+F18*L18</f>
        <v>7</v>
      </c>
      <c r="O18" t="str">
        <f>IF(P18&gt;0,"+","")</f>
        <v>+</v>
      </c>
      <c r="P18">
        <f>F18*E18*L18*K18</f>
        <v>12</v>
      </c>
      <c r="R18" t="s">
        <v>17</v>
      </c>
      <c r="S18" t="str">
        <f>"(x"&amp;I18&amp;E18&amp;")·(x"&amp;J18&amp;F18&amp;")"</f>
        <v>(x+4)·(x+3)</v>
      </c>
      <c r="T18" t="str">
        <f>"= x² "&amp;J18&amp;F18&amp;"x "&amp;I18&amp;E18&amp;"x "&amp;O18&amp;P18</f>
        <v>= x² +3x +4x +12</v>
      </c>
      <c r="U18" t="str">
        <f>IF(N18&lt;&gt;0,"= x² "&amp;M18&amp;N18&amp;"x "&amp;O18&amp;P18,"= x² "&amp;O18&amp;P18)</f>
        <v>= x² +7x +12</v>
      </c>
      <c r="W18">
        <v>0</v>
      </c>
      <c r="X18" t="s">
        <v>14</v>
      </c>
      <c r="Y18">
        <v>2</v>
      </c>
      <c r="Z18">
        <v>3</v>
      </c>
    </row>
    <row r="19" spans="1:26" ht="12.75">
      <c r="A19">
        <f t="shared" si="5"/>
        <v>21</v>
      </c>
      <c r="B19" s="3">
        <f ca="1" t="shared" si="0"/>
        <v>0.11524099644830965</v>
      </c>
      <c r="C19" s="3" t="str">
        <f>"f(x) = (x"&amp;I19&amp;E19&amp;") · (x"&amp;J19&amp;F19&amp;")"</f>
        <v>f(x) = (x-3) · (x-4)</v>
      </c>
      <c r="D19" s="3"/>
      <c r="E19">
        <f ca="1" t="shared" si="1"/>
        <v>3</v>
      </c>
      <c r="F19">
        <f ca="1" t="shared" si="1"/>
        <v>4</v>
      </c>
      <c r="G19">
        <f ca="1" t="shared" si="2"/>
        <v>1</v>
      </c>
      <c r="H19">
        <f ca="1" t="shared" si="2"/>
        <v>1</v>
      </c>
      <c r="I19" t="str">
        <f t="shared" si="3"/>
        <v>-</v>
      </c>
      <c r="J19" t="str">
        <f t="shared" si="3"/>
        <v>-</v>
      </c>
      <c r="K19">
        <f t="shared" si="4"/>
        <v>-1</v>
      </c>
      <c r="L19">
        <f t="shared" si="4"/>
        <v>-1</v>
      </c>
      <c r="M19">
        <f>IF(N19&gt;0,"+","")</f>
      </c>
      <c r="N19">
        <f>E19*K19+F19*L19</f>
        <v>-7</v>
      </c>
      <c r="O19" t="str">
        <f>IF(P19&gt;0,"+","")</f>
        <v>+</v>
      </c>
      <c r="P19">
        <f>F19*E19*L19*K19</f>
        <v>12</v>
      </c>
      <c r="R19" t="s">
        <v>17</v>
      </c>
      <c r="S19" t="str">
        <f>"(x"&amp;I19&amp;E19&amp;")·(x"&amp;J19&amp;F19&amp;")"</f>
        <v>(x-3)·(x-4)</v>
      </c>
      <c r="T19" t="str">
        <f>"= x² "&amp;J19&amp;F19&amp;"x "&amp;I19&amp;E19&amp;"x "&amp;O19&amp;P19</f>
        <v>= x² -4x -3x +12</v>
      </c>
      <c r="U19" t="str">
        <f>IF(N19&lt;&gt;0,"= x² "&amp;M19&amp;N19&amp;"x "&amp;O19&amp;P19,"= x² "&amp;O19&amp;P19)</f>
        <v>= x² -7x +12</v>
      </c>
      <c r="W19">
        <v>0</v>
      </c>
      <c r="X19" t="s">
        <v>14</v>
      </c>
      <c r="Y19">
        <v>2</v>
      </c>
      <c r="Z19">
        <v>3</v>
      </c>
    </row>
    <row r="20" spans="1:26" ht="12.75">
      <c r="A20">
        <f>RANK(B20,$B$2:$B$25)</f>
        <v>18</v>
      </c>
      <c r="B20" s="3">
        <f ca="1" t="shared" si="0"/>
        <v>0.15513057558961907</v>
      </c>
      <c r="C20" s="3" t="str">
        <f>"f(x) = (x"&amp;I20&amp;E20&amp;") · (x"&amp;J20&amp;F20&amp;")"</f>
        <v>f(x) = (x-3) · (x-2)</v>
      </c>
      <c r="D20" s="3"/>
      <c r="E20">
        <f ca="1" t="shared" si="1"/>
        <v>3</v>
      </c>
      <c r="F20">
        <f ca="1" t="shared" si="1"/>
        <v>2</v>
      </c>
      <c r="G20">
        <f ca="1" t="shared" si="2"/>
        <v>1</v>
      </c>
      <c r="H20">
        <f ca="1" t="shared" si="2"/>
        <v>1</v>
      </c>
      <c r="I20" t="str">
        <f t="shared" si="3"/>
        <v>-</v>
      </c>
      <c r="J20" t="str">
        <f t="shared" si="3"/>
        <v>-</v>
      </c>
      <c r="K20">
        <f t="shared" si="4"/>
        <v>-1</v>
      </c>
      <c r="L20">
        <f t="shared" si="4"/>
        <v>-1</v>
      </c>
      <c r="M20">
        <f>IF(N20&gt;0,"+","")</f>
      </c>
      <c r="N20">
        <f>E20*K20+F20*L20</f>
        <v>-5</v>
      </c>
      <c r="O20" t="str">
        <f>IF(P20&gt;0,"+","")</f>
        <v>+</v>
      </c>
      <c r="P20">
        <f>F20*E20*L20*K20</f>
        <v>6</v>
      </c>
      <c r="R20" t="s">
        <v>17</v>
      </c>
      <c r="S20" t="str">
        <f>"(x"&amp;I20&amp;E20&amp;")·(x"&amp;J20&amp;F20&amp;")"</f>
        <v>(x-3)·(x-2)</v>
      </c>
      <c r="T20" t="str">
        <f>"= x² "&amp;J20&amp;F20&amp;"x "&amp;I20&amp;E20&amp;"x "&amp;O20&amp;P20</f>
        <v>= x² -2x -3x +6</v>
      </c>
      <c r="U20" t="str">
        <f>IF(N20&lt;&gt;0,"= x² "&amp;M20&amp;N20&amp;"x "&amp;O20&amp;P20,"= x² "&amp;O20&amp;P20)</f>
        <v>= x² -5x +6</v>
      </c>
      <c r="W20">
        <v>0</v>
      </c>
      <c r="X20" t="s">
        <v>14</v>
      </c>
      <c r="Y20">
        <v>2</v>
      </c>
      <c r="Z20">
        <v>3</v>
      </c>
    </row>
    <row r="21" spans="1:26" ht="12.75">
      <c r="A21">
        <f>RANK(B21,$B$2:$B$25)</f>
        <v>16</v>
      </c>
      <c r="B21" s="3">
        <f ca="1" t="shared" si="0"/>
        <v>0.17759996902148634</v>
      </c>
      <c r="C21" s="3" t="str">
        <f>"f(x) = (x"&amp;I21&amp;E21&amp;") · (x"&amp;J21&amp;F21&amp;")"</f>
        <v>f(x) = (x+3) · (x+4)</v>
      </c>
      <c r="D21" s="3"/>
      <c r="E21">
        <f ca="1" t="shared" si="1"/>
        <v>3</v>
      </c>
      <c r="F21">
        <f ca="1" t="shared" si="1"/>
        <v>4</v>
      </c>
      <c r="G21">
        <f ca="1" t="shared" si="2"/>
        <v>0</v>
      </c>
      <c r="H21">
        <f ca="1" t="shared" si="2"/>
        <v>0</v>
      </c>
      <c r="I21" t="str">
        <f t="shared" si="3"/>
        <v>+</v>
      </c>
      <c r="J21" t="str">
        <f t="shared" si="3"/>
        <v>+</v>
      </c>
      <c r="K21">
        <f t="shared" si="4"/>
        <v>1</v>
      </c>
      <c r="L21">
        <f t="shared" si="4"/>
        <v>1</v>
      </c>
      <c r="M21" t="str">
        <f>IF(N21&gt;0,"+","")</f>
        <v>+</v>
      </c>
      <c r="N21">
        <f>E21*K21+F21*L21</f>
        <v>7</v>
      </c>
      <c r="O21" t="str">
        <f>IF(P21&gt;0,"+","")</f>
        <v>+</v>
      </c>
      <c r="P21">
        <f>F21*E21*L21*K21</f>
        <v>12</v>
      </c>
      <c r="R21" t="s">
        <v>17</v>
      </c>
      <c r="S21" t="str">
        <f>"(x"&amp;I21&amp;E21&amp;")·(x"&amp;J21&amp;F21&amp;")"</f>
        <v>(x+3)·(x+4)</v>
      </c>
      <c r="T21" t="str">
        <f>"= x² "&amp;J21&amp;F21&amp;"x "&amp;I21&amp;E21&amp;"x "&amp;O21&amp;P21</f>
        <v>= x² +4x +3x +12</v>
      </c>
      <c r="U21" t="str">
        <f>IF(N21&lt;&gt;0,"= x² "&amp;M21&amp;N21&amp;"x "&amp;O21&amp;P21,"= x² "&amp;O21&amp;P21)</f>
        <v>= x² +7x +12</v>
      </c>
      <c r="W21">
        <v>0</v>
      </c>
      <c r="X21" t="s">
        <v>14</v>
      </c>
      <c r="Y21">
        <v>2</v>
      </c>
      <c r="Z21">
        <v>3</v>
      </c>
    </row>
    <row r="22" spans="1:26" ht="12.75">
      <c r="A22">
        <f t="shared" si="5"/>
        <v>20</v>
      </c>
      <c r="B22" s="3">
        <f ca="1" t="shared" si="0"/>
        <v>0.13106875313806143</v>
      </c>
      <c r="C22" s="3" t="str">
        <f>"f(x) = (x"&amp;I22&amp;E22&amp;") · (x"&amp;J22&amp;F22&amp;")"</f>
        <v>f(x) = (x+3) · (x+4)</v>
      </c>
      <c r="D22" s="3"/>
      <c r="E22">
        <f ca="1" t="shared" si="1"/>
        <v>3</v>
      </c>
      <c r="F22">
        <f ca="1" t="shared" si="1"/>
        <v>4</v>
      </c>
      <c r="G22">
        <f ca="1" t="shared" si="2"/>
        <v>0</v>
      </c>
      <c r="H22">
        <f ca="1" t="shared" si="2"/>
        <v>0</v>
      </c>
      <c r="I22" t="str">
        <f t="shared" si="3"/>
        <v>+</v>
      </c>
      <c r="J22" t="str">
        <f t="shared" si="3"/>
        <v>+</v>
      </c>
      <c r="K22">
        <f t="shared" si="4"/>
        <v>1</v>
      </c>
      <c r="L22">
        <f t="shared" si="4"/>
        <v>1</v>
      </c>
      <c r="M22" t="str">
        <f>IF(N22&gt;0,"+","")</f>
        <v>+</v>
      </c>
      <c r="N22">
        <f>E22*K22+F22*L22</f>
        <v>7</v>
      </c>
      <c r="O22" t="str">
        <f>IF(P22&gt;0,"+","")</f>
        <v>+</v>
      </c>
      <c r="P22">
        <f>F22*E22*L22*K22</f>
        <v>12</v>
      </c>
      <c r="R22" t="s">
        <v>17</v>
      </c>
      <c r="S22" t="str">
        <f>"(x"&amp;I22&amp;E22&amp;")·(x"&amp;J22&amp;F22&amp;")"</f>
        <v>(x+3)·(x+4)</v>
      </c>
      <c r="T22" t="str">
        <f>"= x² "&amp;J22&amp;F22&amp;"x "&amp;I22&amp;E22&amp;"x "&amp;O22&amp;P22</f>
        <v>= x² +4x +3x +12</v>
      </c>
      <c r="U22" t="str">
        <f>IF(N22&lt;&gt;0,"= x² "&amp;M22&amp;N22&amp;"x "&amp;O22&amp;P22,"= x² "&amp;O22&amp;P22)</f>
        <v>= x² +7x +12</v>
      </c>
      <c r="W22">
        <v>0</v>
      </c>
      <c r="X22" t="s">
        <v>14</v>
      </c>
      <c r="Y22">
        <v>2</v>
      </c>
      <c r="Z22">
        <v>3</v>
      </c>
    </row>
    <row r="23" spans="1:26" ht="12.75">
      <c r="A23">
        <f t="shared" si="5"/>
        <v>1</v>
      </c>
      <c r="B23" s="3">
        <f ca="1" t="shared" si="0"/>
        <v>0.6357117612398372</v>
      </c>
      <c r="C23" s="3" t="str">
        <f>"f(x) = (x"&amp;I23&amp;E23&amp;") · (x"&amp;J23&amp;F23&amp;")"</f>
        <v>f(x) = (x+5) · (x-5)</v>
      </c>
      <c r="D23" s="3"/>
      <c r="E23">
        <f ca="1" t="shared" si="1"/>
        <v>5</v>
      </c>
      <c r="F23">
        <f ca="1" t="shared" si="1"/>
        <v>5</v>
      </c>
      <c r="G23">
        <f ca="1" t="shared" si="2"/>
        <v>0</v>
      </c>
      <c r="H23">
        <f ca="1" t="shared" si="2"/>
        <v>1</v>
      </c>
      <c r="I23" t="str">
        <f t="shared" si="3"/>
        <v>+</v>
      </c>
      <c r="J23" t="str">
        <f t="shared" si="3"/>
        <v>-</v>
      </c>
      <c r="K23">
        <f t="shared" si="4"/>
        <v>1</v>
      </c>
      <c r="L23">
        <f t="shared" si="4"/>
        <v>-1</v>
      </c>
      <c r="M23">
        <f>IF(N23&gt;0,"+","")</f>
      </c>
      <c r="N23">
        <f>E23*K23+F23*L23</f>
        <v>0</v>
      </c>
      <c r="O23">
        <f>IF(P23&gt;0,"+","")</f>
      </c>
      <c r="P23">
        <f>F23*E23*L23*K23</f>
        <v>-25</v>
      </c>
      <c r="R23" t="s">
        <v>17</v>
      </c>
      <c r="S23" t="str">
        <f>"(x"&amp;I23&amp;E23&amp;")·(x"&amp;J23&amp;F23&amp;")"</f>
        <v>(x+5)·(x-5)</v>
      </c>
      <c r="T23" t="str">
        <f>"= x² "&amp;J23&amp;F23&amp;"x "&amp;I23&amp;E23&amp;"x "&amp;O23&amp;P23</f>
        <v>= x² -5x +5x -25</v>
      </c>
      <c r="U23" t="str">
        <f>IF(N23&lt;&gt;0,"= x² "&amp;M23&amp;N23&amp;"x "&amp;O23&amp;P23,"= x² "&amp;O23&amp;P23)</f>
        <v>= x² -25</v>
      </c>
      <c r="W23">
        <v>0</v>
      </c>
      <c r="X23" t="s">
        <v>14</v>
      </c>
      <c r="Y23">
        <v>2</v>
      </c>
      <c r="Z23">
        <v>3</v>
      </c>
    </row>
    <row r="24" spans="1:26" ht="12.75">
      <c r="A24">
        <f t="shared" si="5"/>
        <v>9</v>
      </c>
      <c r="B24" s="3">
        <f ca="1" t="shared" si="0"/>
        <v>0.38647491491748376</v>
      </c>
      <c r="C24" s="3" t="str">
        <f>"f(x) = (x"&amp;I24&amp;E24&amp;") · (x"&amp;J24&amp;F24&amp;")"</f>
        <v>f(x) = (x-4) · (x+3)</v>
      </c>
      <c r="D24" s="3"/>
      <c r="E24">
        <f ca="1" t="shared" si="1"/>
        <v>4</v>
      </c>
      <c r="F24">
        <f ca="1" t="shared" si="1"/>
        <v>3</v>
      </c>
      <c r="G24">
        <f ca="1" t="shared" si="2"/>
        <v>1</v>
      </c>
      <c r="H24">
        <f ca="1" t="shared" si="2"/>
        <v>0</v>
      </c>
      <c r="I24" t="str">
        <f t="shared" si="3"/>
        <v>-</v>
      </c>
      <c r="J24" t="str">
        <f t="shared" si="3"/>
        <v>+</v>
      </c>
      <c r="K24">
        <f t="shared" si="4"/>
        <v>-1</v>
      </c>
      <c r="L24">
        <f t="shared" si="4"/>
        <v>1</v>
      </c>
      <c r="M24">
        <f>IF(N24&gt;0,"+","")</f>
      </c>
      <c r="N24">
        <f>E24*K24+F24*L24</f>
        <v>-1</v>
      </c>
      <c r="O24">
        <f>IF(P24&gt;0,"+","")</f>
      </c>
      <c r="P24">
        <f>F24*E24*L24*K24</f>
        <v>-12</v>
      </c>
      <c r="R24" t="s">
        <v>17</v>
      </c>
      <c r="S24" t="str">
        <f>"(x"&amp;I24&amp;E24&amp;")·(x"&amp;J24&amp;F24&amp;")"</f>
        <v>(x-4)·(x+3)</v>
      </c>
      <c r="T24" t="str">
        <f>"= x² "&amp;J24&amp;F24&amp;"x "&amp;I24&amp;E24&amp;"x "&amp;O24&amp;P24</f>
        <v>= x² +3x -4x -12</v>
      </c>
      <c r="U24" t="str">
        <f>IF(N24&lt;&gt;0,"= x² "&amp;M24&amp;N24&amp;"x "&amp;O24&amp;P24,"= x² "&amp;O24&amp;P24)</f>
        <v>= x² -1x -12</v>
      </c>
      <c r="W24">
        <v>0</v>
      </c>
      <c r="X24" t="s">
        <v>14</v>
      </c>
      <c r="Y24">
        <v>2</v>
      </c>
      <c r="Z24">
        <v>3</v>
      </c>
    </row>
    <row r="25" spans="1:26" ht="12.75">
      <c r="A25">
        <f t="shared" si="5"/>
        <v>10</v>
      </c>
      <c r="B25" s="3">
        <f ca="1" t="shared" si="0"/>
        <v>0.38442382222006555</v>
      </c>
      <c r="C25" s="3" t="str">
        <f>"f(x) = (x"&amp;I25&amp;E25&amp;") · (x"&amp;J25&amp;F25&amp;")"</f>
        <v>f(x) = (x+4) · (x-3)</v>
      </c>
      <c r="D25" s="3"/>
      <c r="E25">
        <f ca="1" t="shared" si="1"/>
        <v>4</v>
      </c>
      <c r="F25">
        <f ca="1" t="shared" si="1"/>
        <v>3</v>
      </c>
      <c r="G25">
        <f ca="1" t="shared" si="2"/>
        <v>0</v>
      </c>
      <c r="H25">
        <f ca="1" t="shared" si="2"/>
        <v>1</v>
      </c>
      <c r="I25" t="str">
        <f t="shared" si="3"/>
        <v>+</v>
      </c>
      <c r="J25" t="str">
        <f t="shared" si="3"/>
        <v>-</v>
      </c>
      <c r="K25">
        <f t="shared" si="4"/>
        <v>1</v>
      </c>
      <c r="L25">
        <f t="shared" si="4"/>
        <v>-1</v>
      </c>
      <c r="M25" t="str">
        <f>IF(N25&gt;0,"+","")</f>
        <v>+</v>
      </c>
      <c r="N25">
        <f>E25*K25+F25*L25</f>
        <v>1</v>
      </c>
      <c r="O25">
        <f>IF(P25&gt;0,"+","")</f>
      </c>
      <c r="P25">
        <f>F25*E25*L25*K25</f>
        <v>-12</v>
      </c>
      <c r="R25" t="s">
        <v>17</v>
      </c>
      <c r="S25" t="str">
        <f>"(x"&amp;I25&amp;E25&amp;")·(x"&amp;J25&amp;F25&amp;")"</f>
        <v>(x+4)·(x-3)</v>
      </c>
      <c r="T25" t="str">
        <f>"= x² "&amp;J25&amp;F25&amp;"x "&amp;I25&amp;E25&amp;"x "&amp;O25&amp;P25</f>
        <v>= x² -3x +4x -12</v>
      </c>
      <c r="U25" t="str">
        <f>IF(N25&lt;&gt;0,"= x² "&amp;M25&amp;N25&amp;"x "&amp;O25&amp;P25,"= x² "&amp;O25&amp;P25)</f>
        <v>= x² +1x -12</v>
      </c>
      <c r="W25">
        <v>0</v>
      </c>
      <c r="X25" t="s">
        <v>14</v>
      </c>
      <c r="Y25">
        <v>2</v>
      </c>
      <c r="Z25">
        <v>3</v>
      </c>
    </row>
    <row r="30" spans="3:5" ht="15">
      <c r="C30" s="1"/>
      <c r="D30" s="1"/>
      <c r="E30" s="1"/>
    </row>
    <row r="31" spans="3:5" ht="15">
      <c r="C31" s="1"/>
      <c r="D31" s="1"/>
      <c r="E31" s="1"/>
    </row>
    <row r="32" spans="3:5" ht="15">
      <c r="C32" s="1"/>
      <c r="D32" s="1"/>
      <c r="E32" s="1"/>
    </row>
    <row r="33" spans="3:5" ht="15">
      <c r="C33" s="1"/>
      <c r="D33" s="1"/>
      <c r="E33" s="1"/>
    </row>
    <row r="34" spans="3:5" ht="15">
      <c r="C34" s="1"/>
      <c r="D34" s="1"/>
      <c r="E34" s="1"/>
    </row>
    <row r="35" spans="3:5" ht="15">
      <c r="C35" s="1"/>
      <c r="D35" s="1"/>
      <c r="E35" s="1"/>
    </row>
    <row r="36" ht="15">
      <c r="E36" s="1"/>
    </row>
    <row r="37" spans="3:5" ht="15">
      <c r="C37" s="2"/>
      <c r="D37" s="2"/>
      <c r="E37" s="1"/>
    </row>
    <row r="38" ht="15">
      <c r="E38" s="1"/>
    </row>
    <row r="39" spans="3:5" ht="15">
      <c r="C39" s="1"/>
      <c r="D39" s="1"/>
      <c r="E39" s="1"/>
    </row>
    <row r="40" spans="3:5" ht="15">
      <c r="C40" s="1"/>
      <c r="D40" s="1"/>
      <c r="E40" s="1"/>
    </row>
    <row r="41" spans="3:5" ht="15">
      <c r="C41" s="1"/>
      <c r="D41" s="1"/>
      <c r="E41" s="1"/>
    </row>
    <row r="42" spans="3:5" ht="15">
      <c r="C42" s="1"/>
      <c r="D42" s="1"/>
      <c r="E42" s="1"/>
    </row>
    <row r="43" spans="3:5" ht="15">
      <c r="C43" s="1"/>
      <c r="D43" s="1"/>
      <c r="E43" s="1"/>
    </row>
    <row r="44" spans="3:5" ht="15">
      <c r="C44" s="1"/>
      <c r="D44" s="1"/>
      <c r="E44" s="1"/>
    </row>
    <row r="45" spans="3:5" ht="15">
      <c r="C45" s="1"/>
      <c r="D45" s="1"/>
      <c r="E45" s="1"/>
    </row>
    <row r="46" ht="15">
      <c r="E46" s="1"/>
    </row>
    <row r="47" spans="3:5" ht="15">
      <c r="C47" s="2"/>
      <c r="D47" s="2"/>
      <c r="E47" s="1"/>
    </row>
    <row r="49" spans="3:5" ht="15">
      <c r="C49" s="1"/>
      <c r="D49" s="1"/>
      <c r="E49" s="1"/>
    </row>
    <row r="50" spans="3:5" ht="15">
      <c r="C50" s="1"/>
      <c r="D50" s="1"/>
      <c r="E50" s="1"/>
    </row>
    <row r="51" spans="3:5" ht="15">
      <c r="C51" s="1"/>
      <c r="D51" s="1"/>
      <c r="E51" s="1"/>
    </row>
    <row r="52" spans="3:5" ht="15">
      <c r="C52" s="1"/>
      <c r="D52" s="1"/>
      <c r="E52" s="1"/>
    </row>
    <row r="53" spans="3:5" ht="15">
      <c r="C53" s="1"/>
      <c r="D53" s="1"/>
      <c r="E53" s="1"/>
    </row>
    <row r="54" spans="3:5" ht="15">
      <c r="C54" s="1"/>
      <c r="D54" s="1"/>
      <c r="E54" s="1"/>
    </row>
    <row r="55" spans="3:5" ht="15">
      <c r="C55" s="1"/>
      <c r="D55" s="1"/>
      <c r="E55" s="1"/>
    </row>
    <row r="57" spans="3:4" ht="15">
      <c r="C57" s="2"/>
      <c r="D57" s="2"/>
    </row>
    <row r="59" spans="3:5" ht="15">
      <c r="C59" s="1"/>
      <c r="D59" s="1"/>
      <c r="E59" s="1"/>
    </row>
    <row r="60" spans="3:5" ht="15">
      <c r="C60" s="1"/>
      <c r="D60" s="1"/>
      <c r="E60" s="1"/>
    </row>
    <row r="61" spans="3:5" ht="15">
      <c r="C61" s="1"/>
      <c r="D61" s="1"/>
      <c r="E61" s="1"/>
    </row>
    <row r="62" spans="3:5" ht="15">
      <c r="C62" s="1"/>
      <c r="D62" s="1"/>
      <c r="E62" s="1"/>
    </row>
    <row r="63" spans="3:5" ht="15">
      <c r="C63" s="1"/>
      <c r="D63" s="1"/>
      <c r="E63" s="1"/>
    </row>
    <row r="64" spans="3:5" ht="15">
      <c r="C64" s="1"/>
      <c r="D64" s="1"/>
      <c r="E64" s="1"/>
    </row>
    <row r="65" spans="3:5" ht="15">
      <c r="C65" s="1"/>
      <c r="D65" s="1"/>
      <c r="E65" s="1"/>
    </row>
    <row r="67" spans="3:4" ht="15">
      <c r="C67" s="2"/>
      <c r="D67" s="2"/>
    </row>
    <row r="69" spans="3:5" ht="15">
      <c r="C69" s="1"/>
      <c r="D69" s="1"/>
      <c r="E69" s="1"/>
    </row>
    <row r="70" spans="3:5" ht="15">
      <c r="C70" s="1"/>
      <c r="D70" s="1"/>
      <c r="E70" s="1"/>
    </row>
    <row r="71" spans="3:5" ht="15">
      <c r="C71" s="1"/>
      <c r="D71" s="1"/>
      <c r="E71" s="1"/>
    </row>
    <row r="72" spans="3:5" ht="15">
      <c r="C72" s="1"/>
      <c r="D72" s="1"/>
      <c r="E72" s="1"/>
    </row>
    <row r="73" spans="3:5" ht="15">
      <c r="C73" s="1"/>
      <c r="D73" s="1"/>
      <c r="E73" s="1"/>
    </row>
    <row r="74" spans="3:5" ht="15">
      <c r="C74" s="1"/>
      <c r="D74" s="1"/>
      <c r="E74" s="1"/>
    </row>
    <row r="75" spans="3:5" ht="15">
      <c r="C75" s="1"/>
      <c r="D75" s="1"/>
      <c r="E75" s="1"/>
    </row>
    <row r="77" spans="3:4" ht="15">
      <c r="C77" s="2"/>
      <c r="D77" s="2"/>
    </row>
    <row r="79" spans="3:5" ht="15">
      <c r="C79" s="1"/>
      <c r="D79" s="1"/>
      <c r="E79" s="1"/>
    </row>
    <row r="80" spans="3:5" ht="15">
      <c r="C80" s="1"/>
      <c r="D80" s="1"/>
      <c r="E80" s="1"/>
    </row>
    <row r="81" spans="3:5" ht="15">
      <c r="C81" s="1"/>
      <c r="D81" s="1"/>
      <c r="E81" s="1"/>
    </row>
    <row r="82" spans="3:5" ht="15">
      <c r="C82" s="1"/>
      <c r="D82" s="1"/>
      <c r="E82" s="1"/>
    </row>
    <row r="83" spans="3:5" ht="15">
      <c r="C83" s="1"/>
      <c r="D83" s="1"/>
      <c r="E83" s="1"/>
    </row>
    <row r="84" spans="3:5" ht="15">
      <c r="C84" s="1"/>
      <c r="D84" s="1"/>
      <c r="E84" s="1"/>
    </row>
    <row r="85" spans="3:5" ht="15">
      <c r="C85" s="1"/>
      <c r="D85" s="1"/>
      <c r="E85" s="1"/>
    </row>
    <row r="87" spans="3:4" ht="15">
      <c r="C87" s="2"/>
      <c r="D87" s="2"/>
    </row>
    <row r="89" spans="3:5" ht="15">
      <c r="C89" s="1"/>
      <c r="D89" s="1"/>
      <c r="E89" s="1"/>
    </row>
    <row r="90" spans="3:5" ht="15">
      <c r="C90" s="1"/>
      <c r="D90" s="1"/>
      <c r="E90" s="1"/>
    </row>
    <row r="91" spans="3:5" ht="15">
      <c r="C91" s="1"/>
      <c r="D91" s="1"/>
      <c r="E91" s="1"/>
    </row>
    <row r="92" spans="3:5" ht="15">
      <c r="C92" s="1"/>
      <c r="D92" s="1"/>
      <c r="E92" s="1"/>
    </row>
    <row r="93" spans="3:5" ht="15">
      <c r="C93" s="1"/>
      <c r="D93" s="1"/>
      <c r="E93" s="1"/>
    </row>
    <row r="94" spans="3:5" ht="15">
      <c r="C94" s="1"/>
      <c r="D94" s="1"/>
      <c r="E94" s="1"/>
    </row>
    <row r="95" spans="3:5" ht="15">
      <c r="C95" s="1"/>
      <c r="D95" s="1"/>
      <c r="E95" s="1"/>
    </row>
    <row r="97" spans="3:4" ht="15">
      <c r="C97" s="2"/>
      <c r="D97" s="2"/>
    </row>
    <row r="99" spans="3:5" ht="15">
      <c r="C99" s="1"/>
      <c r="D99" s="1"/>
      <c r="E99" s="1"/>
    </row>
    <row r="100" spans="3:5" ht="15">
      <c r="C100" s="1"/>
      <c r="D100" s="1"/>
      <c r="E100" s="1"/>
    </row>
    <row r="101" spans="3:5" ht="15">
      <c r="C101" s="1"/>
      <c r="D101" s="1"/>
      <c r="E101" s="1"/>
    </row>
    <row r="102" spans="3:5" ht="15">
      <c r="C102" s="1"/>
      <c r="D102" s="1"/>
      <c r="E102" s="1"/>
    </row>
    <row r="103" spans="3:5" ht="15">
      <c r="C103" s="1"/>
      <c r="D103" s="1"/>
      <c r="E103" s="1"/>
    </row>
    <row r="104" spans="3:5" ht="15">
      <c r="C104" s="1"/>
      <c r="D104" s="1"/>
      <c r="E104" s="1"/>
    </row>
    <row r="105" spans="3:5" ht="15">
      <c r="C105" s="1"/>
      <c r="D105" s="1"/>
      <c r="E105" s="1"/>
    </row>
    <row r="109" spans="3:5" ht="15">
      <c r="C109" s="1"/>
      <c r="D109" s="1"/>
      <c r="E109" s="1"/>
    </row>
    <row r="110" spans="3:5" ht="15">
      <c r="C110" s="1"/>
      <c r="D110" s="1"/>
      <c r="E110" s="1"/>
    </row>
    <row r="111" spans="3:5" ht="15">
      <c r="C111" s="1"/>
      <c r="D111" s="1"/>
      <c r="E111" s="1"/>
    </row>
    <row r="112" spans="3:5" ht="15">
      <c r="C112" s="1"/>
      <c r="D112" s="1"/>
      <c r="E112" s="1"/>
    </row>
    <row r="113" spans="3:5" ht="15">
      <c r="C113" s="1"/>
      <c r="D113" s="1"/>
      <c r="E113" s="1"/>
    </row>
    <row r="114" spans="3:5" ht="15">
      <c r="C114" s="1"/>
      <c r="D114" s="1"/>
      <c r="E114" s="1"/>
    </row>
    <row r="115" spans="3:5" ht="15">
      <c r="C115" s="1"/>
      <c r="D115" s="1"/>
      <c r="E115" s="1"/>
    </row>
    <row r="119" spans="3:5" ht="15">
      <c r="C119" s="1"/>
      <c r="D119" s="1"/>
      <c r="E119" s="1"/>
    </row>
    <row r="120" spans="3:5" ht="15">
      <c r="C120" s="1"/>
      <c r="D120" s="1"/>
      <c r="E120" s="1"/>
    </row>
    <row r="121" spans="3:5" ht="15">
      <c r="C121" s="1"/>
      <c r="D121" s="1"/>
      <c r="E121" s="1"/>
    </row>
    <row r="122" spans="3:5" ht="15">
      <c r="C122" s="1"/>
      <c r="D122" s="1"/>
      <c r="E122" s="1"/>
    </row>
    <row r="123" spans="3:5" ht="15">
      <c r="C123" s="1"/>
      <c r="D123" s="1"/>
      <c r="E123" s="1"/>
    </row>
    <row r="124" spans="3:5" ht="15">
      <c r="C124" s="1"/>
      <c r="D124" s="1"/>
      <c r="E124" s="1"/>
    </row>
    <row r="125" spans="3:5" ht="15">
      <c r="C125" s="1"/>
      <c r="D125" s="1"/>
      <c r="E125" s="1"/>
    </row>
    <row r="129" spans="3:5" ht="15">
      <c r="C129" s="1"/>
      <c r="D129" s="1"/>
      <c r="E129" s="1"/>
    </row>
    <row r="130" spans="3:5" ht="15">
      <c r="C130" s="1"/>
      <c r="D130" s="1"/>
      <c r="E130" s="1"/>
    </row>
    <row r="131" spans="3:5" ht="15">
      <c r="C131" s="1"/>
      <c r="D131" s="1"/>
      <c r="E131" s="1"/>
    </row>
    <row r="132" spans="3:5" ht="15">
      <c r="C132" s="1"/>
      <c r="D132" s="1"/>
      <c r="E132" s="1"/>
    </row>
    <row r="133" spans="3:5" ht="15">
      <c r="C133" s="1"/>
      <c r="D133" s="1"/>
      <c r="E133" s="1"/>
    </row>
    <row r="134" spans="3:5" ht="15">
      <c r="C134" s="1"/>
      <c r="D134" s="1"/>
      <c r="E134" s="1"/>
    </row>
    <row r="135" spans="3:5" ht="15">
      <c r="C135" s="1"/>
      <c r="D135" s="1"/>
      <c r="E135" s="1"/>
    </row>
    <row r="139" spans="3:5" ht="15">
      <c r="C139" s="1"/>
      <c r="D139" s="1"/>
      <c r="E139" s="1"/>
    </row>
    <row r="140" spans="3:5" ht="15">
      <c r="C140" s="1"/>
      <c r="D140" s="1"/>
      <c r="E140" s="1"/>
    </row>
    <row r="141" spans="3:5" ht="15">
      <c r="C141" s="1"/>
      <c r="D141" s="1"/>
      <c r="E141" s="1"/>
    </row>
    <row r="142" spans="3:5" ht="15">
      <c r="C142" s="1"/>
      <c r="D142" s="1"/>
      <c r="E142" s="1"/>
    </row>
    <row r="143" spans="3:5" ht="15">
      <c r="C143" s="1"/>
      <c r="D143" s="1"/>
      <c r="E143" s="1"/>
    </row>
    <row r="144" spans="3:5" ht="15">
      <c r="C144" s="1"/>
      <c r="D144" s="1"/>
      <c r="E144" s="1"/>
    </row>
    <row r="145" spans="3:5" ht="15">
      <c r="C145" s="1"/>
      <c r="D145" s="1"/>
      <c r="E145" s="1"/>
    </row>
    <row r="149" spans="3:5" ht="15">
      <c r="C149" s="1"/>
      <c r="D149" s="1"/>
      <c r="E149" s="1"/>
    </row>
    <row r="150" spans="3:5" ht="15">
      <c r="C150" s="1"/>
      <c r="D150" s="1"/>
      <c r="E150" s="1"/>
    </row>
    <row r="151" spans="3:5" ht="15">
      <c r="C151" s="1"/>
      <c r="D151" s="1"/>
      <c r="E151" s="1"/>
    </row>
    <row r="152" spans="3:5" ht="15">
      <c r="C152" s="1"/>
      <c r="D152" s="1"/>
      <c r="E152" s="1"/>
    </row>
    <row r="153" spans="3:5" ht="15">
      <c r="C153" s="1"/>
      <c r="D153" s="1"/>
      <c r="E153" s="1"/>
    </row>
    <row r="154" spans="3:5" ht="15">
      <c r="C154" s="1"/>
      <c r="D154" s="1"/>
      <c r="E154" s="1"/>
    </row>
    <row r="155" spans="3:5" ht="15">
      <c r="C155" s="1"/>
      <c r="D155" s="1"/>
      <c r="E155" s="1"/>
    </row>
    <row r="157" spans="3:4" ht="15">
      <c r="C157" s="2"/>
      <c r="D157" s="2"/>
    </row>
    <row r="159" spans="3:5" ht="15">
      <c r="C159" s="1"/>
      <c r="D159" s="1"/>
      <c r="E159" s="1"/>
    </row>
    <row r="160" spans="3:5" ht="15">
      <c r="C160" s="1"/>
      <c r="D160" s="1"/>
      <c r="E160" s="1"/>
    </row>
    <row r="161" spans="3:5" ht="15">
      <c r="C161" s="1"/>
      <c r="D161" s="1"/>
      <c r="E161" s="1"/>
    </row>
    <row r="162" spans="3:5" ht="15">
      <c r="C162" s="1"/>
      <c r="D162" s="1"/>
      <c r="E162" s="1"/>
    </row>
    <row r="163" spans="3:5" ht="15">
      <c r="C163" s="1"/>
      <c r="D163" s="1"/>
      <c r="E163" s="1"/>
    </row>
    <row r="164" spans="3:5" ht="15">
      <c r="C164" s="1"/>
      <c r="D164" s="1"/>
      <c r="E164" s="1"/>
    </row>
    <row r="165" spans="3:5" ht="15">
      <c r="C165" s="1"/>
      <c r="D165" s="1"/>
      <c r="E165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2021-03-05T16:03:27Z</cp:lastPrinted>
  <dcterms:created xsi:type="dcterms:W3CDTF">2009-10-08T17:52:09Z</dcterms:created>
  <dcterms:modified xsi:type="dcterms:W3CDTF">2021-03-05T16:10:58Z</dcterms:modified>
  <cp:category/>
  <cp:version/>
  <cp:contentType/>
  <cp:contentStatus/>
</cp:coreProperties>
</file>