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bookViews>
    <workbookView xWindow="0" yWindow="0" windowWidth="23040" windowHeight="8760"/>
  </bookViews>
  <sheets>
    <sheet name="Tabelle1" sheetId="1" r:id="rId1"/>
  </sheets>
  <definedNames>
    <definedName name="_xlnm.Print_Area" localSheetId="0">Tabelle1!$A$2:$AR$50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38" i="1" l="1"/>
  <c r="D33" i="1" s="1"/>
  <c r="BB38" i="1"/>
  <c r="BA40" i="1" s="1"/>
  <c r="BB23" i="1"/>
  <c r="BA25" i="1" s="1"/>
  <c r="BA23" i="1"/>
  <c r="D20" i="1" s="1"/>
  <c r="BA8" i="1"/>
  <c r="D8" i="1" s="1"/>
  <c r="BB8" i="1"/>
  <c r="BA10" i="1" s="1"/>
  <c r="BA6" i="1"/>
  <c r="D11" i="1" s="1"/>
  <c r="AH12" i="1" s="1"/>
  <c r="AB17" i="1" s="1"/>
  <c r="BA36" i="1"/>
  <c r="AX44" i="1"/>
  <c r="AW44" i="1"/>
  <c r="AC48" i="1" s="1"/>
  <c r="AV43" i="1"/>
  <c r="AV42" i="1" s="1"/>
  <c r="BD40" i="1" s="1"/>
  <c r="BC36" i="1"/>
  <c r="D38" i="1" s="1"/>
  <c r="AH44" i="1" s="1"/>
  <c r="AB49" i="1" s="1"/>
  <c r="BB36" i="1"/>
  <c r="D37" i="1" s="1"/>
  <c r="AH43" i="1" s="1"/>
  <c r="AB48" i="1" s="1"/>
  <c r="Y36" i="1"/>
  <c r="X36" i="1"/>
  <c r="AX29" i="1"/>
  <c r="AW29" i="1"/>
  <c r="AC33" i="1" s="1"/>
  <c r="AV28" i="1"/>
  <c r="AV27" i="1" s="1"/>
  <c r="BD25" i="1" s="1"/>
  <c r="BC21" i="1"/>
  <c r="D25" i="1" s="1"/>
  <c r="AH29" i="1" s="1"/>
  <c r="AB34" i="1" s="1"/>
  <c r="BB21" i="1"/>
  <c r="D24" i="1" s="1"/>
  <c r="AH28" i="1" s="1"/>
  <c r="AB33" i="1" s="1"/>
  <c r="BA21" i="1"/>
  <c r="D23" i="1" s="1"/>
  <c r="AH27" i="1" s="1"/>
  <c r="AB32" i="1" s="1"/>
  <c r="Y21" i="1"/>
  <c r="X21" i="1"/>
  <c r="AX14" i="1"/>
  <c r="AW14" i="1"/>
  <c r="AC18" i="1" s="1"/>
  <c r="AV13" i="1"/>
  <c r="AV12" i="1" s="1"/>
  <c r="BD10" i="1" s="1"/>
  <c r="BC6" i="1"/>
  <c r="D13" i="1" s="1"/>
  <c r="AH14" i="1" s="1"/>
  <c r="AB19" i="1" s="1"/>
  <c r="BB6" i="1"/>
  <c r="D12" i="1" s="1"/>
  <c r="AH13" i="1" s="1"/>
  <c r="AB18" i="1" s="1"/>
  <c r="AI43" i="1" l="1"/>
  <c r="AB42" i="1"/>
  <c r="AW28" i="1"/>
  <c r="AW27" i="1" s="1"/>
  <c r="BD27" i="1" s="1"/>
  <c r="BD23" i="1" s="1"/>
  <c r="BC23" i="1" s="1"/>
  <c r="AW43" i="1"/>
  <c r="AX28" i="1"/>
  <c r="AX43" i="1"/>
  <c r="G33" i="1"/>
  <c r="G36" i="1"/>
  <c r="AL42" i="1" s="1"/>
  <c r="AF48" i="1"/>
  <c r="AI28" i="1"/>
  <c r="AB27" i="1"/>
  <c r="D36" i="1"/>
  <c r="AH42" i="1" s="1"/>
  <c r="AB47" i="1" s="1"/>
  <c r="G23" i="1"/>
  <c r="AL27" i="1" s="1"/>
  <c r="G20" i="1"/>
  <c r="AF33" i="1"/>
  <c r="AF18" i="1"/>
  <c r="AI13" i="1"/>
  <c r="G8" i="1"/>
  <c r="AW13" i="1"/>
  <c r="AW12" i="1" s="1"/>
  <c r="BD12" i="1" s="1"/>
  <c r="BD8" i="1" s="1"/>
  <c r="AX13" i="1"/>
  <c r="AB12" i="1"/>
  <c r="Y4" i="1"/>
  <c r="BA27" i="1" l="1"/>
  <c r="BB27" i="1"/>
  <c r="J24" i="1" s="1"/>
  <c r="AN28" i="1" s="1"/>
  <c r="AK33" i="1" s="1"/>
  <c r="BA29" i="1"/>
  <c r="AX27" i="1" s="1"/>
  <c r="N20" i="1" s="1"/>
  <c r="BB25" i="1"/>
  <c r="AA26" i="1"/>
  <c r="AA41" i="1"/>
  <c r="AW42" i="1"/>
  <c r="BD42" i="1" s="1"/>
  <c r="BD38" i="1" s="1"/>
  <c r="AH47" i="1"/>
  <c r="AE47" i="1"/>
  <c r="AM47" i="1" s="1"/>
  <c r="AH32" i="1"/>
  <c r="AE32" i="1"/>
  <c r="J20" i="1"/>
  <c r="BC8" i="1"/>
  <c r="BB12" i="1" s="1"/>
  <c r="AA11" i="1"/>
  <c r="Y6" i="1"/>
  <c r="X5" i="1"/>
  <c r="W5" i="1"/>
  <c r="V5" i="1"/>
  <c r="U5" i="1"/>
  <c r="BB10" i="1" l="1"/>
  <c r="G12" i="1" s="1"/>
  <c r="BA12" i="1"/>
  <c r="BC38" i="1"/>
  <c r="J33" i="1" s="1"/>
  <c r="AA25" i="1"/>
  <c r="J23" i="1"/>
  <c r="BC27" i="1"/>
  <c r="J25" i="1" s="1"/>
  <c r="AN29" i="1" s="1"/>
  <c r="AK34" i="1" s="1"/>
  <c r="G24" i="1"/>
  <c r="BC25" i="1"/>
  <c r="G25" i="1" s="1"/>
  <c r="AL29" i="1" s="1"/>
  <c r="AM32" i="1"/>
  <c r="J12" i="1"/>
  <c r="X6" i="1"/>
  <c r="BB42" i="1" l="1"/>
  <c r="J37" i="1" s="1"/>
  <c r="AN43" i="1" s="1"/>
  <c r="AK48" i="1" s="1"/>
  <c r="BB40" i="1"/>
  <c r="G37" i="1" s="1"/>
  <c r="BA42" i="1"/>
  <c r="J36" i="1" s="1"/>
  <c r="BA44" i="1"/>
  <c r="AX42" i="1" s="1"/>
  <c r="N33" i="1" s="1"/>
  <c r="BF27" i="1"/>
  <c r="AL28" i="1"/>
  <c r="AA24" i="1"/>
  <c r="BF25" i="1"/>
  <c r="AN27" i="1"/>
  <c r="AK32" i="1" s="1"/>
  <c r="AP32" i="1" s="1"/>
  <c r="AA22" i="1"/>
  <c r="AA23" i="1"/>
  <c r="AE34" i="1"/>
  <c r="AH34" i="1"/>
  <c r="AN13" i="1"/>
  <c r="AK18" i="1" s="1"/>
  <c r="AL13" i="1"/>
  <c r="BC12" i="1"/>
  <c r="BF12" i="1" s="1"/>
  <c r="BC10" i="1"/>
  <c r="BF10" i="1" s="1"/>
  <c r="G11" i="1"/>
  <c r="BA14" i="1"/>
  <c r="J8" i="1"/>
  <c r="BC40" i="1" l="1"/>
  <c r="G38" i="1" s="1"/>
  <c r="AL44" i="1" s="1"/>
  <c r="AE49" i="1" s="1"/>
  <c r="AA40" i="1"/>
  <c r="BC42" i="1"/>
  <c r="J38" i="1" s="1"/>
  <c r="AN44" i="1" s="1"/>
  <c r="AK49" i="1" s="1"/>
  <c r="AN42" i="1"/>
  <c r="AK47" i="1" s="1"/>
  <c r="AP47" i="1" s="1"/>
  <c r="AL43" i="1"/>
  <c r="AM34" i="1"/>
  <c r="AP34" i="1"/>
  <c r="AH33" i="1"/>
  <c r="AE33" i="1"/>
  <c r="AE18" i="1"/>
  <c r="AP18" i="1" s="1"/>
  <c r="AH18" i="1"/>
  <c r="AL12" i="1"/>
  <c r="AX12" i="1"/>
  <c r="G13" i="1"/>
  <c r="BF40" i="1" l="1"/>
  <c r="AH49" i="1"/>
  <c r="AA38" i="1"/>
  <c r="BF42" i="1"/>
  <c r="AA39" i="1"/>
  <c r="AA37" i="1"/>
  <c r="AM49" i="1"/>
  <c r="AP49" i="1"/>
  <c r="AH48" i="1"/>
  <c r="AE48" i="1"/>
  <c r="AP33" i="1"/>
  <c r="AM33" i="1"/>
  <c r="AM18" i="1"/>
  <c r="AE17" i="1"/>
  <c r="AH17" i="1"/>
  <c r="AL14" i="1"/>
  <c r="AA10" i="1"/>
  <c r="N8" i="1"/>
  <c r="J11" i="1"/>
  <c r="AM48" i="1" l="1"/>
  <c r="AP48" i="1"/>
  <c r="AM17" i="1"/>
  <c r="AE19" i="1"/>
  <c r="AH19" i="1"/>
  <c r="AN12" i="1"/>
  <c r="AK17" i="1" s="1"/>
  <c r="AP17" i="1" s="1"/>
  <c r="J13" i="1"/>
  <c r="AN14" i="1" s="1"/>
  <c r="AK19" i="1" s="1"/>
  <c r="AP19" i="1" l="1"/>
  <c r="AM19" i="1"/>
  <c r="AA9" i="1"/>
  <c r="AA8" i="1"/>
  <c r="AA7" i="1"/>
</calcChain>
</file>

<file path=xl/sharedStrings.xml><?xml version="1.0" encoding="utf-8"?>
<sst xmlns="http://schemas.openxmlformats.org/spreadsheetml/2006/main" count="104" uniqueCount="29">
  <si>
    <t>F9 drücken - Neue Aufgaben generieren</t>
  </si>
  <si>
    <t>Lösungen:</t>
  </si>
  <si>
    <t>b)</t>
  </si>
  <si>
    <t>=</t>
  </si>
  <si>
    <t xml:space="preserve">a) </t>
  </si>
  <si>
    <t xml:space="preserve">x = </t>
  </si>
  <si>
    <t>c)</t>
  </si>
  <si>
    <t>x</t>
  </si>
  <si>
    <t>r</t>
  </si>
  <si>
    <t>Aufgabe 1: Lagebeziehung von Ebene und Ebene</t>
  </si>
  <si>
    <t>Bestimme die Schnittgerade der sich schneidenden Ebenen</t>
  </si>
  <si>
    <t>E1:</t>
  </si>
  <si>
    <t xml:space="preserve">E2: </t>
  </si>
  <si>
    <r>
      <t xml:space="preserve">+ s </t>
    </r>
    <r>
      <rPr>
        <sz val="11"/>
        <rFont val="Calibri"/>
        <family val="2"/>
      </rPr>
      <t>·</t>
    </r>
  </si>
  <si>
    <t>a</t>
  </si>
  <si>
    <t>b</t>
  </si>
  <si>
    <t>n</t>
  </si>
  <si>
    <t>s</t>
  </si>
  <si>
    <t xml:space="preserve">r = </t>
  </si>
  <si>
    <t>c</t>
  </si>
  <si>
    <t xml:space="preserve">r in E2 einsetzen: </t>
  </si>
  <si>
    <t xml:space="preserve">3 Gleichungen aus E2 in E1 einsetzen: </t>
  </si>
  <si>
    <t>+ s ·</t>
  </si>
  <si>
    <t>und nach "s" und "nicht s" trennen</t>
  </si>
  <si>
    <t>Lernkontrolle: Lagebeziehung Ebene und Ebene</t>
  </si>
  <si>
    <r>
      <t xml:space="preserve">+ r </t>
    </r>
    <r>
      <rPr>
        <sz val="12"/>
        <rFont val="Calibri"/>
        <family val="2"/>
      </rPr>
      <t>·</t>
    </r>
  </si>
  <si>
    <r>
      <t xml:space="preserve">+ s </t>
    </r>
    <r>
      <rPr>
        <sz val="12"/>
        <rFont val="Calibri"/>
        <family val="2"/>
      </rPr>
      <t>·</t>
    </r>
  </si>
  <si>
    <t>www.schlauistwow.de</t>
  </si>
  <si>
    <t xml:space="preserve">Ein Erklärvideo dazu findest du unter dem folgenden Link.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</si>
</sst>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sz val="11"/>
      <color theme="0"/>
      <name val="Arial"/>
      <family val="2"/>
    </font>
    <font>
      <sz val="9"/>
      <name val="Arial"/>
      <family val="2"/>
    </font>
    <font>
      <sz val="11"/>
      <color rgb="FFFF0000"/>
      <name val="Arial"/>
      <family val="2"/>
    </font>
    <font>
      <sz val="11"/>
      <name val="Calibri"/>
      <family val="2"/>
    </font>
    <font>
      <sz val="11"/>
      <name val="Symbol"/>
      <family val="1"/>
      <charset val="2"/>
    </font>
    <font>
      <b/>
      <u/>
      <sz val="11"/>
      <name val="Arial"/>
      <family val="2"/>
    </font>
    <font>
      <vertAlign val="subscript"/>
      <sz val="11"/>
      <name val="Arial"/>
      <family val="2"/>
    </font>
    <font>
      <sz val="11"/>
      <color theme="5"/>
      <name val="Arial"/>
      <family val="2"/>
    </font>
    <font>
      <sz val="11"/>
      <color theme="4" tint="-0.499984740745262"/>
      <name val="Arial"/>
      <family val="2"/>
    </font>
    <font>
      <sz val="11"/>
      <color rgb="FF00B050"/>
      <name val="Arial"/>
      <family val="2"/>
    </font>
    <font>
      <sz val="11"/>
      <color rgb="FF00B0F0"/>
      <name val="Arial"/>
      <family val="2"/>
    </font>
    <font>
      <sz val="11"/>
      <color rgb="FF0070C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u/>
      <sz val="12"/>
      <name val="Arial"/>
      <family val="2"/>
    </font>
    <font>
      <u/>
      <sz val="12"/>
      <color theme="0"/>
      <name val="Arial"/>
      <family val="2"/>
    </font>
    <font>
      <vertAlign val="subscript"/>
      <sz val="12"/>
      <name val="Arial"/>
      <family val="2"/>
    </font>
    <font>
      <sz val="12"/>
      <name val="Calibri"/>
      <family val="2"/>
    </font>
    <font>
      <sz val="12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2" borderId="0" xfId="0" applyFont="1" applyFill="1"/>
    <xf numFmtId="0" fontId="2" fillId="0" borderId="0" xfId="0" applyFont="1"/>
    <xf numFmtId="0" fontId="5" fillId="0" borderId="0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 applyAlignment="1">
      <alignment horizontal="right"/>
    </xf>
    <xf numFmtId="0" fontId="4" fillId="0" borderId="0" xfId="0" applyFont="1" applyFill="1"/>
    <xf numFmtId="0" fontId="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1" fillId="0" borderId="0" xfId="0" applyFont="1" applyAlignment="1"/>
    <xf numFmtId="0" fontId="13" fillId="0" borderId="0" xfId="0" applyFont="1"/>
    <xf numFmtId="0" fontId="14" fillId="0" borderId="0" xfId="0" applyFont="1"/>
    <xf numFmtId="0" fontId="1" fillId="0" borderId="0" xfId="0" quotePrefix="1" applyFont="1" applyAlignment="1"/>
    <xf numFmtId="0" fontId="4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Alignment="1">
      <alignment horizontal="right"/>
    </xf>
    <xf numFmtId="0" fontId="2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18" fillId="0" borderId="0" xfId="0" applyFont="1" applyBorder="1"/>
    <xf numFmtId="0" fontId="17" fillId="0" borderId="0" xfId="0" applyFont="1" applyBorder="1"/>
    <xf numFmtId="0" fontId="17" fillId="0" borderId="0" xfId="0" applyFont="1" applyBorder="1" applyAlignment="1">
      <alignment horizontal="right"/>
    </xf>
    <xf numFmtId="0" fontId="3" fillId="0" borderId="0" xfId="0" applyFont="1"/>
    <xf numFmtId="0" fontId="19" fillId="0" borderId="0" xfId="0" applyFont="1"/>
    <xf numFmtId="0" fontId="20" fillId="0" borderId="0" xfId="0" applyFont="1" applyBorder="1"/>
    <xf numFmtId="0" fontId="19" fillId="0" borderId="0" xfId="0" applyFont="1" applyBorder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7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17" fillId="0" borderId="0" xfId="0" quotePrefix="1" applyFont="1" applyAlignment="1">
      <alignment horizontal="center"/>
    </xf>
    <xf numFmtId="0" fontId="23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" fillId="0" borderId="5" xfId="0" applyFont="1" applyBorder="1"/>
    <xf numFmtId="0" fontId="17" fillId="0" borderId="5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7620</xdr:rowOff>
    </xdr:from>
    <xdr:to>
      <xdr:col>2</xdr:col>
      <xdr:colOff>167640</xdr:colOff>
      <xdr:row>11</xdr:row>
      <xdr:rowOff>7620</xdr:rowOff>
    </xdr:to>
    <xdr:cxnSp macro="">
      <xdr:nvCxnSpPr>
        <xdr:cNvPr id="40" name="Gerade Verbindung mit Pfeil 39"/>
        <xdr:cNvCxnSpPr/>
      </xdr:nvCxnSpPr>
      <xdr:spPr>
        <a:xfrm>
          <a:off x="3756660" y="1409700"/>
          <a:ext cx="16764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19878</xdr:colOff>
      <xdr:row>9</xdr:row>
      <xdr:rowOff>159026</xdr:rowOff>
    </xdr:from>
    <xdr:to>
      <xdr:col>4</xdr:col>
      <xdr:colOff>13252</xdr:colOff>
      <xdr:row>12</xdr:row>
      <xdr:rowOff>159026</xdr:rowOff>
    </xdr:to>
    <xdr:sp macro="" textlink="">
      <xdr:nvSpPr>
        <xdr:cNvPr id="42" name="Runde Klammer links/rechts 41"/>
        <xdr:cNvSpPr/>
      </xdr:nvSpPr>
      <xdr:spPr>
        <a:xfrm>
          <a:off x="815008" y="1928191"/>
          <a:ext cx="291548" cy="530087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32</xdr:col>
      <xdr:colOff>159027</xdr:colOff>
      <xdr:row>10</xdr:row>
      <xdr:rowOff>147430</xdr:rowOff>
    </xdr:from>
    <xdr:to>
      <xdr:col>34</xdr:col>
      <xdr:colOff>19879</xdr:colOff>
      <xdr:row>14</xdr:row>
      <xdr:rowOff>73218</xdr:rowOff>
    </xdr:to>
    <xdr:sp macro="" textlink="">
      <xdr:nvSpPr>
        <xdr:cNvPr id="46" name="Runde Klammer links/rechts 45"/>
        <xdr:cNvSpPr/>
      </xdr:nvSpPr>
      <xdr:spPr>
        <a:xfrm>
          <a:off x="8236227" y="2261152"/>
          <a:ext cx="331304" cy="628153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39</xdr:col>
      <xdr:colOff>19878</xdr:colOff>
      <xdr:row>10</xdr:row>
      <xdr:rowOff>134178</xdr:rowOff>
    </xdr:from>
    <xdr:to>
      <xdr:col>40</xdr:col>
      <xdr:colOff>26505</xdr:colOff>
      <xdr:row>14</xdr:row>
      <xdr:rowOff>59966</xdr:rowOff>
    </xdr:to>
    <xdr:sp macro="" textlink="">
      <xdr:nvSpPr>
        <xdr:cNvPr id="47" name="Runde Klammer links/rechts 46"/>
        <xdr:cNvSpPr/>
      </xdr:nvSpPr>
      <xdr:spPr>
        <a:xfrm>
          <a:off x="9992139" y="2247900"/>
          <a:ext cx="344557" cy="641405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5</xdr:col>
      <xdr:colOff>172277</xdr:colOff>
      <xdr:row>9</xdr:row>
      <xdr:rowOff>172278</xdr:rowOff>
    </xdr:from>
    <xdr:to>
      <xdr:col>7</xdr:col>
      <xdr:colOff>33130</xdr:colOff>
      <xdr:row>13</xdr:row>
      <xdr:rowOff>0</xdr:rowOff>
    </xdr:to>
    <xdr:sp macro="" textlink="">
      <xdr:nvSpPr>
        <xdr:cNvPr id="26" name="Runde Klammer links/rechts 25"/>
        <xdr:cNvSpPr/>
      </xdr:nvSpPr>
      <xdr:spPr>
        <a:xfrm>
          <a:off x="1437860" y="1941443"/>
          <a:ext cx="344557" cy="530087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9</xdr:col>
      <xdr:colOff>19878</xdr:colOff>
      <xdr:row>10</xdr:row>
      <xdr:rowOff>0</xdr:rowOff>
    </xdr:from>
    <xdr:to>
      <xdr:col>10</xdr:col>
      <xdr:colOff>6625</xdr:colOff>
      <xdr:row>13</xdr:row>
      <xdr:rowOff>0</xdr:rowOff>
    </xdr:to>
    <xdr:sp macro="" textlink="">
      <xdr:nvSpPr>
        <xdr:cNvPr id="27" name="Runde Klammer links/rechts 26"/>
        <xdr:cNvSpPr/>
      </xdr:nvSpPr>
      <xdr:spPr>
        <a:xfrm>
          <a:off x="2140226" y="1815548"/>
          <a:ext cx="311425" cy="530087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31</xdr:col>
      <xdr:colOff>39757</xdr:colOff>
      <xdr:row>12</xdr:row>
      <xdr:rowOff>7620</xdr:rowOff>
    </xdr:from>
    <xdr:to>
      <xdr:col>31</xdr:col>
      <xdr:colOff>207397</xdr:colOff>
      <xdr:row>12</xdr:row>
      <xdr:rowOff>7620</xdr:rowOff>
    </xdr:to>
    <xdr:cxnSp macro="">
      <xdr:nvCxnSpPr>
        <xdr:cNvPr id="28" name="Gerade Verbindung mit Pfeil 27"/>
        <xdr:cNvCxnSpPr/>
      </xdr:nvCxnSpPr>
      <xdr:spPr>
        <a:xfrm>
          <a:off x="7653131" y="2479150"/>
          <a:ext cx="16764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245165</xdr:colOff>
      <xdr:row>15</xdr:row>
      <xdr:rowOff>147430</xdr:rowOff>
    </xdr:from>
    <xdr:to>
      <xdr:col>28</xdr:col>
      <xdr:colOff>19878</xdr:colOff>
      <xdr:row>19</xdr:row>
      <xdr:rowOff>73218</xdr:rowOff>
    </xdr:to>
    <xdr:sp macro="" textlink="">
      <xdr:nvSpPr>
        <xdr:cNvPr id="34" name="Runde Klammer links/rechts 33"/>
        <xdr:cNvSpPr/>
      </xdr:nvSpPr>
      <xdr:spPr>
        <a:xfrm>
          <a:off x="6539948" y="3149047"/>
          <a:ext cx="344556" cy="628154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33</xdr:col>
      <xdr:colOff>19878</xdr:colOff>
      <xdr:row>15</xdr:row>
      <xdr:rowOff>134178</xdr:rowOff>
    </xdr:from>
    <xdr:to>
      <xdr:col>34</xdr:col>
      <xdr:colOff>26505</xdr:colOff>
      <xdr:row>19</xdr:row>
      <xdr:rowOff>59966</xdr:rowOff>
    </xdr:to>
    <xdr:sp macro="" textlink="">
      <xdr:nvSpPr>
        <xdr:cNvPr id="35" name="Runde Klammer links/rechts 34"/>
        <xdr:cNvSpPr/>
      </xdr:nvSpPr>
      <xdr:spPr>
        <a:xfrm>
          <a:off x="9992139" y="2247900"/>
          <a:ext cx="344557" cy="641405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30</xdr:col>
      <xdr:colOff>13252</xdr:colOff>
      <xdr:row>15</xdr:row>
      <xdr:rowOff>147430</xdr:rowOff>
    </xdr:from>
    <xdr:to>
      <xdr:col>31</xdr:col>
      <xdr:colOff>13252</xdr:colOff>
      <xdr:row>19</xdr:row>
      <xdr:rowOff>73218</xdr:rowOff>
    </xdr:to>
    <xdr:sp macro="" textlink="">
      <xdr:nvSpPr>
        <xdr:cNvPr id="37" name="Runde Klammer links/rechts 36"/>
        <xdr:cNvSpPr/>
      </xdr:nvSpPr>
      <xdr:spPr>
        <a:xfrm>
          <a:off x="7348330" y="3149047"/>
          <a:ext cx="357809" cy="628154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37</xdr:col>
      <xdr:colOff>39757</xdr:colOff>
      <xdr:row>10</xdr:row>
      <xdr:rowOff>134178</xdr:rowOff>
    </xdr:from>
    <xdr:to>
      <xdr:col>38</xdr:col>
      <xdr:colOff>0</xdr:colOff>
      <xdr:row>14</xdr:row>
      <xdr:rowOff>59966</xdr:rowOff>
    </xdr:to>
    <xdr:sp macro="" textlink="">
      <xdr:nvSpPr>
        <xdr:cNvPr id="38" name="Runde Klammer links/rechts 37"/>
        <xdr:cNvSpPr/>
      </xdr:nvSpPr>
      <xdr:spPr>
        <a:xfrm>
          <a:off x="9409044" y="2247900"/>
          <a:ext cx="377686" cy="628153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35</xdr:col>
      <xdr:colOff>278295</xdr:colOff>
      <xdr:row>15</xdr:row>
      <xdr:rowOff>134179</xdr:rowOff>
    </xdr:from>
    <xdr:to>
      <xdr:col>37</xdr:col>
      <xdr:colOff>33130</xdr:colOff>
      <xdr:row>19</xdr:row>
      <xdr:rowOff>73218</xdr:rowOff>
    </xdr:to>
    <xdr:sp macro="" textlink="">
      <xdr:nvSpPr>
        <xdr:cNvPr id="39" name="Runde Klammer links/rechts 38"/>
        <xdr:cNvSpPr/>
      </xdr:nvSpPr>
      <xdr:spPr>
        <a:xfrm>
          <a:off x="9110869" y="3135796"/>
          <a:ext cx="344557" cy="641405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38</xdr:col>
      <xdr:colOff>6625</xdr:colOff>
      <xdr:row>15</xdr:row>
      <xdr:rowOff>147431</xdr:rowOff>
    </xdr:from>
    <xdr:to>
      <xdr:col>39</xdr:col>
      <xdr:colOff>0</xdr:colOff>
      <xdr:row>19</xdr:row>
      <xdr:rowOff>86470</xdr:rowOff>
    </xdr:to>
    <xdr:sp macro="" textlink="">
      <xdr:nvSpPr>
        <xdr:cNvPr id="43" name="Runde Klammer links/rechts 42"/>
        <xdr:cNvSpPr/>
      </xdr:nvSpPr>
      <xdr:spPr>
        <a:xfrm>
          <a:off x="9892747" y="3149048"/>
          <a:ext cx="410818" cy="641405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40</xdr:col>
      <xdr:colOff>132521</xdr:colOff>
      <xdr:row>16</xdr:row>
      <xdr:rowOff>1657</xdr:rowOff>
    </xdr:from>
    <xdr:to>
      <xdr:col>42</xdr:col>
      <xdr:colOff>86139</xdr:colOff>
      <xdr:row>19</xdr:row>
      <xdr:rowOff>112975</xdr:rowOff>
    </xdr:to>
    <xdr:sp macro="" textlink="">
      <xdr:nvSpPr>
        <xdr:cNvPr id="44" name="Runde Klammer links/rechts 43"/>
        <xdr:cNvSpPr/>
      </xdr:nvSpPr>
      <xdr:spPr>
        <a:xfrm>
          <a:off x="10774017" y="3175553"/>
          <a:ext cx="410818" cy="641405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2</xdr:col>
      <xdr:colOff>0</xdr:colOff>
      <xdr:row>23</xdr:row>
      <xdr:rowOff>7620</xdr:rowOff>
    </xdr:from>
    <xdr:to>
      <xdr:col>2</xdr:col>
      <xdr:colOff>167640</xdr:colOff>
      <xdr:row>23</xdr:row>
      <xdr:rowOff>7620</xdr:rowOff>
    </xdr:to>
    <xdr:cxnSp macro="">
      <xdr:nvCxnSpPr>
        <xdr:cNvPr id="45" name="Gerade Verbindung mit Pfeil 44"/>
        <xdr:cNvCxnSpPr/>
      </xdr:nvCxnSpPr>
      <xdr:spPr>
        <a:xfrm>
          <a:off x="530087" y="2121342"/>
          <a:ext cx="16764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19878</xdr:colOff>
      <xdr:row>21</xdr:row>
      <xdr:rowOff>159026</xdr:rowOff>
    </xdr:from>
    <xdr:to>
      <xdr:col>4</xdr:col>
      <xdr:colOff>13252</xdr:colOff>
      <xdr:row>24</xdr:row>
      <xdr:rowOff>159026</xdr:rowOff>
    </xdr:to>
    <xdr:sp macro="" textlink="">
      <xdr:nvSpPr>
        <xdr:cNvPr id="49" name="Runde Klammer links/rechts 48"/>
        <xdr:cNvSpPr/>
      </xdr:nvSpPr>
      <xdr:spPr>
        <a:xfrm>
          <a:off x="815008" y="1928191"/>
          <a:ext cx="291548" cy="530087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32</xdr:col>
      <xdr:colOff>159027</xdr:colOff>
      <xdr:row>25</xdr:row>
      <xdr:rowOff>147430</xdr:rowOff>
    </xdr:from>
    <xdr:to>
      <xdr:col>34</xdr:col>
      <xdr:colOff>19879</xdr:colOff>
      <xdr:row>29</xdr:row>
      <xdr:rowOff>73218</xdr:rowOff>
    </xdr:to>
    <xdr:sp macro="" textlink="">
      <xdr:nvSpPr>
        <xdr:cNvPr id="50" name="Runde Klammer links/rechts 49"/>
        <xdr:cNvSpPr/>
      </xdr:nvSpPr>
      <xdr:spPr>
        <a:xfrm>
          <a:off x="8282610" y="2261152"/>
          <a:ext cx="331304" cy="641405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39</xdr:col>
      <xdr:colOff>19878</xdr:colOff>
      <xdr:row>25</xdr:row>
      <xdr:rowOff>134178</xdr:rowOff>
    </xdr:from>
    <xdr:to>
      <xdr:col>40</xdr:col>
      <xdr:colOff>26505</xdr:colOff>
      <xdr:row>29</xdr:row>
      <xdr:rowOff>59966</xdr:rowOff>
    </xdr:to>
    <xdr:sp macro="" textlink="">
      <xdr:nvSpPr>
        <xdr:cNvPr id="51" name="Runde Klammer links/rechts 50"/>
        <xdr:cNvSpPr/>
      </xdr:nvSpPr>
      <xdr:spPr>
        <a:xfrm>
          <a:off x="10323443" y="2247900"/>
          <a:ext cx="344558" cy="641405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5</xdr:col>
      <xdr:colOff>172277</xdr:colOff>
      <xdr:row>21</xdr:row>
      <xdr:rowOff>172278</xdr:rowOff>
    </xdr:from>
    <xdr:to>
      <xdr:col>7</xdr:col>
      <xdr:colOff>33130</xdr:colOff>
      <xdr:row>25</xdr:row>
      <xdr:rowOff>0</xdr:rowOff>
    </xdr:to>
    <xdr:sp macro="" textlink="">
      <xdr:nvSpPr>
        <xdr:cNvPr id="52" name="Runde Klammer links/rechts 51"/>
        <xdr:cNvSpPr/>
      </xdr:nvSpPr>
      <xdr:spPr>
        <a:xfrm>
          <a:off x="1437860" y="1941443"/>
          <a:ext cx="344557" cy="530087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9</xdr:col>
      <xdr:colOff>13252</xdr:colOff>
      <xdr:row>22</xdr:row>
      <xdr:rowOff>0</xdr:rowOff>
    </xdr:from>
    <xdr:to>
      <xdr:col>10</xdr:col>
      <xdr:colOff>6625</xdr:colOff>
      <xdr:row>25</xdr:row>
      <xdr:rowOff>0</xdr:rowOff>
    </xdr:to>
    <xdr:sp macro="" textlink="">
      <xdr:nvSpPr>
        <xdr:cNvPr id="53" name="Runde Klammer links/rechts 52"/>
        <xdr:cNvSpPr/>
      </xdr:nvSpPr>
      <xdr:spPr>
        <a:xfrm>
          <a:off x="2133600" y="4585252"/>
          <a:ext cx="318051" cy="530087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31</xdr:col>
      <xdr:colOff>39757</xdr:colOff>
      <xdr:row>27</xdr:row>
      <xdr:rowOff>7620</xdr:rowOff>
    </xdr:from>
    <xdr:to>
      <xdr:col>31</xdr:col>
      <xdr:colOff>207397</xdr:colOff>
      <xdr:row>27</xdr:row>
      <xdr:rowOff>7620</xdr:rowOff>
    </xdr:to>
    <xdr:cxnSp macro="">
      <xdr:nvCxnSpPr>
        <xdr:cNvPr id="54" name="Gerade Verbindung mit Pfeil 53"/>
        <xdr:cNvCxnSpPr/>
      </xdr:nvCxnSpPr>
      <xdr:spPr>
        <a:xfrm>
          <a:off x="7779027" y="2479150"/>
          <a:ext cx="16764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245165</xdr:colOff>
      <xdr:row>30</xdr:row>
      <xdr:rowOff>147430</xdr:rowOff>
    </xdr:from>
    <xdr:to>
      <xdr:col>28</xdr:col>
      <xdr:colOff>19878</xdr:colOff>
      <xdr:row>34</xdr:row>
      <xdr:rowOff>73218</xdr:rowOff>
    </xdr:to>
    <xdr:sp macro="" textlink="">
      <xdr:nvSpPr>
        <xdr:cNvPr id="55" name="Runde Klammer links/rechts 54"/>
        <xdr:cNvSpPr/>
      </xdr:nvSpPr>
      <xdr:spPr>
        <a:xfrm>
          <a:off x="6539948" y="3149047"/>
          <a:ext cx="344556" cy="628154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33</xdr:col>
      <xdr:colOff>19878</xdr:colOff>
      <xdr:row>30</xdr:row>
      <xdr:rowOff>134178</xdr:rowOff>
    </xdr:from>
    <xdr:to>
      <xdr:col>34</xdr:col>
      <xdr:colOff>26505</xdr:colOff>
      <xdr:row>34</xdr:row>
      <xdr:rowOff>59966</xdr:rowOff>
    </xdr:to>
    <xdr:sp macro="" textlink="">
      <xdr:nvSpPr>
        <xdr:cNvPr id="56" name="Runde Klammer links/rechts 55"/>
        <xdr:cNvSpPr/>
      </xdr:nvSpPr>
      <xdr:spPr>
        <a:xfrm>
          <a:off x="8315739" y="3135795"/>
          <a:ext cx="304801" cy="628154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30</xdr:col>
      <xdr:colOff>13252</xdr:colOff>
      <xdr:row>30</xdr:row>
      <xdr:rowOff>147430</xdr:rowOff>
    </xdr:from>
    <xdr:to>
      <xdr:col>31</xdr:col>
      <xdr:colOff>13252</xdr:colOff>
      <xdr:row>34</xdr:row>
      <xdr:rowOff>73218</xdr:rowOff>
    </xdr:to>
    <xdr:sp macro="" textlink="">
      <xdr:nvSpPr>
        <xdr:cNvPr id="57" name="Runde Klammer links/rechts 56"/>
        <xdr:cNvSpPr/>
      </xdr:nvSpPr>
      <xdr:spPr>
        <a:xfrm>
          <a:off x="7394713" y="3149047"/>
          <a:ext cx="357809" cy="628154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37</xdr:col>
      <xdr:colOff>39757</xdr:colOff>
      <xdr:row>25</xdr:row>
      <xdr:rowOff>134178</xdr:rowOff>
    </xdr:from>
    <xdr:to>
      <xdr:col>38</xdr:col>
      <xdr:colOff>0</xdr:colOff>
      <xdr:row>29</xdr:row>
      <xdr:rowOff>59966</xdr:rowOff>
    </xdr:to>
    <xdr:sp macro="" textlink="">
      <xdr:nvSpPr>
        <xdr:cNvPr id="58" name="Runde Klammer links/rechts 57"/>
        <xdr:cNvSpPr/>
      </xdr:nvSpPr>
      <xdr:spPr>
        <a:xfrm>
          <a:off x="9508435" y="2247900"/>
          <a:ext cx="377687" cy="641405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35</xdr:col>
      <xdr:colOff>278295</xdr:colOff>
      <xdr:row>30</xdr:row>
      <xdr:rowOff>134179</xdr:rowOff>
    </xdr:from>
    <xdr:to>
      <xdr:col>37</xdr:col>
      <xdr:colOff>33130</xdr:colOff>
      <xdr:row>34</xdr:row>
      <xdr:rowOff>73218</xdr:rowOff>
    </xdr:to>
    <xdr:sp macro="" textlink="">
      <xdr:nvSpPr>
        <xdr:cNvPr id="59" name="Runde Klammer links/rechts 58"/>
        <xdr:cNvSpPr/>
      </xdr:nvSpPr>
      <xdr:spPr>
        <a:xfrm>
          <a:off x="9157252" y="3135796"/>
          <a:ext cx="344556" cy="641405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38</xdr:col>
      <xdr:colOff>6625</xdr:colOff>
      <xdr:row>30</xdr:row>
      <xdr:rowOff>147431</xdr:rowOff>
    </xdr:from>
    <xdr:to>
      <xdr:col>39</xdr:col>
      <xdr:colOff>0</xdr:colOff>
      <xdr:row>34</xdr:row>
      <xdr:rowOff>86470</xdr:rowOff>
    </xdr:to>
    <xdr:sp macro="" textlink="">
      <xdr:nvSpPr>
        <xdr:cNvPr id="60" name="Runde Klammer links/rechts 59"/>
        <xdr:cNvSpPr/>
      </xdr:nvSpPr>
      <xdr:spPr>
        <a:xfrm>
          <a:off x="9892747" y="3149048"/>
          <a:ext cx="410818" cy="641405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40</xdr:col>
      <xdr:colOff>132521</xdr:colOff>
      <xdr:row>31</xdr:row>
      <xdr:rowOff>1657</xdr:rowOff>
    </xdr:from>
    <xdr:to>
      <xdr:col>42</xdr:col>
      <xdr:colOff>86139</xdr:colOff>
      <xdr:row>34</xdr:row>
      <xdr:rowOff>112975</xdr:rowOff>
    </xdr:to>
    <xdr:sp macro="" textlink="">
      <xdr:nvSpPr>
        <xdr:cNvPr id="61" name="Runde Klammer links/rechts 60"/>
        <xdr:cNvSpPr/>
      </xdr:nvSpPr>
      <xdr:spPr>
        <a:xfrm>
          <a:off x="10774017" y="3175553"/>
          <a:ext cx="410818" cy="641405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2</xdr:col>
      <xdr:colOff>0</xdr:colOff>
      <xdr:row>36</xdr:row>
      <xdr:rowOff>7620</xdr:rowOff>
    </xdr:from>
    <xdr:to>
      <xdr:col>2</xdr:col>
      <xdr:colOff>167640</xdr:colOff>
      <xdr:row>36</xdr:row>
      <xdr:rowOff>7620</xdr:rowOff>
    </xdr:to>
    <xdr:cxnSp macro="">
      <xdr:nvCxnSpPr>
        <xdr:cNvPr id="62" name="Gerade Verbindung mit Pfeil 61"/>
        <xdr:cNvCxnSpPr/>
      </xdr:nvCxnSpPr>
      <xdr:spPr>
        <a:xfrm>
          <a:off x="530087" y="5016942"/>
          <a:ext cx="16764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19878</xdr:colOff>
      <xdr:row>34</xdr:row>
      <xdr:rowOff>159026</xdr:rowOff>
    </xdr:from>
    <xdr:to>
      <xdr:col>4</xdr:col>
      <xdr:colOff>13252</xdr:colOff>
      <xdr:row>37</xdr:row>
      <xdr:rowOff>159026</xdr:rowOff>
    </xdr:to>
    <xdr:sp macro="" textlink="">
      <xdr:nvSpPr>
        <xdr:cNvPr id="63" name="Runde Klammer links/rechts 62"/>
        <xdr:cNvSpPr/>
      </xdr:nvSpPr>
      <xdr:spPr>
        <a:xfrm>
          <a:off x="815008" y="4823791"/>
          <a:ext cx="291548" cy="530087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32</xdr:col>
      <xdr:colOff>159027</xdr:colOff>
      <xdr:row>40</xdr:row>
      <xdr:rowOff>147430</xdr:rowOff>
    </xdr:from>
    <xdr:to>
      <xdr:col>34</xdr:col>
      <xdr:colOff>19879</xdr:colOff>
      <xdr:row>44</xdr:row>
      <xdr:rowOff>73218</xdr:rowOff>
    </xdr:to>
    <xdr:sp macro="" textlink="">
      <xdr:nvSpPr>
        <xdr:cNvPr id="64" name="Runde Klammer links/rechts 63"/>
        <xdr:cNvSpPr/>
      </xdr:nvSpPr>
      <xdr:spPr>
        <a:xfrm>
          <a:off x="8282610" y="5156752"/>
          <a:ext cx="331304" cy="641405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39</xdr:col>
      <xdr:colOff>19878</xdr:colOff>
      <xdr:row>40</xdr:row>
      <xdr:rowOff>134178</xdr:rowOff>
    </xdr:from>
    <xdr:to>
      <xdr:col>40</xdr:col>
      <xdr:colOff>26505</xdr:colOff>
      <xdr:row>44</xdr:row>
      <xdr:rowOff>59966</xdr:rowOff>
    </xdr:to>
    <xdr:sp macro="" textlink="">
      <xdr:nvSpPr>
        <xdr:cNvPr id="65" name="Runde Klammer links/rechts 64"/>
        <xdr:cNvSpPr/>
      </xdr:nvSpPr>
      <xdr:spPr>
        <a:xfrm>
          <a:off x="10323443" y="5143500"/>
          <a:ext cx="344558" cy="641405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5</xdr:col>
      <xdr:colOff>172277</xdr:colOff>
      <xdr:row>34</xdr:row>
      <xdr:rowOff>172278</xdr:rowOff>
    </xdr:from>
    <xdr:to>
      <xdr:col>7</xdr:col>
      <xdr:colOff>33130</xdr:colOff>
      <xdr:row>38</xdr:row>
      <xdr:rowOff>0</xdr:rowOff>
    </xdr:to>
    <xdr:sp macro="" textlink="">
      <xdr:nvSpPr>
        <xdr:cNvPr id="66" name="Runde Klammer links/rechts 65"/>
        <xdr:cNvSpPr/>
      </xdr:nvSpPr>
      <xdr:spPr>
        <a:xfrm>
          <a:off x="1437860" y="4837043"/>
          <a:ext cx="344557" cy="530087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9</xdr:col>
      <xdr:colOff>13252</xdr:colOff>
      <xdr:row>34</xdr:row>
      <xdr:rowOff>172278</xdr:rowOff>
    </xdr:from>
    <xdr:to>
      <xdr:col>10</xdr:col>
      <xdr:colOff>6625</xdr:colOff>
      <xdr:row>37</xdr:row>
      <xdr:rowOff>172278</xdr:rowOff>
    </xdr:to>
    <xdr:sp macro="" textlink="">
      <xdr:nvSpPr>
        <xdr:cNvPr id="67" name="Runde Klammer links/rechts 66"/>
        <xdr:cNvSpPr/>
      </xdr:nvSpPr>
      <xdr:spPr>
        <a:xfrm>
          <a:off x="2133600" y="7354956"/>
          <a:ext cx="318051" cy="530087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31</xdr:col>
      <xdr:colOff>39757</xdr:colOff>
      <xdr:row>42</xdr:row>
      <xdr:rowOff>7620</xdr:rowOff>
    </xdr:from>
    <xdr:to>
      <xdr:col>31</xdr:col>
      <xdr:colOff>207397</xdr:colOff>
      <xdr:row>42</xdr:row>
      <xdr:rowOff>7620</xdr:rowOff>
    </xdr:to>
    <xdr:cxnSp macro="">
      <xdr:nvCxnSpPr>
        <xdr:cNvPr id="68" name="Gerade Verbindung mit Pfeil 67"/>
        <xdr:cNvCxnSpPr/>
      </xdr:nvCxnSpPr>
      <xdr:spPr>
        <a:xfrm>
          <a:off x="7779027" y="5374750"/>
          <a:ext cx="16764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245165</xdr:colOff>
      <xdr:row>45</xdr:row>
      <xdr:rowOff>147430</xdr:rowOff>
    </xdr:from>
    <xdr:to>
      <xdr:col>28</xdr:col>
      <xdr:colOff>19878</xdr:colOff>
      <xdr:row>49</xdr:row>
      <xdr:rowOff>73218</xdr:rowOff>
    </xdr:to>
    <xdr:sp macro="" textlink="">
      <xdr:nvSpPr>
        <xdr:cNvPr id="69" name="Runde Klammer links/rechts 68"/>
        <xdr:cNvSpPr/>
      </xdr:nvSpPr>
      <xdr:spPr>
        <a:xfrm>
          <a:off x="6539948" y="6044647"/>
          <a:ext cx="344556" cy="628154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33</xdr:col>
      <xdr:colOff>19878</xdr:colOff>
      <xdr:row>45</xdr:row>
      <xdr:rowOff>134178</xdr:rowOff>
    </xdr:from>
    <xdr:to>
      <xdr:col>34</xdr:col>
      <xdr:colOff>26505</xdr:colOff>
      <xdr:row>49</xdr:row>
      <xdr:rowOff>59966</xdr:rowOff>
    </xdr:to>
    <xdr:sp macro="" textlink="">
      <xdr:nvSpPr>
        <xdr:cNvPr id="70" name="Runde Klammer links/rechts 69"/>
        <xdr:cNvSpPr/>
      </xdr:nvSpPr>
      <xdr:spPr>
        <a:xfrm>
          <a:off x="8315739" y="6031395"/>
          <a:ext cx="304801" cy="628154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30</xdr:col>
      <xdr:colOff>13252</xdr:colOff>
      <xdr:row>45</xdr:row>
      <xdr:rowOff>147430</xdr:rowOff>
    </xdr:from>
    <xdr:to>
      <xdr:col>31</xdr:col>
      <xdr:colOff>13252</xdr:colOff>
      <xdr:row>49</xdr:row>
      <xdr:rowOff>73218</xdr:rowOff>
    </xdr:to>
    <xdr:sp macro="" textlink="">
      <xdr:nvSpPr>
        <xdr:cNvPr id="71" name="Runde Klammer links/rechts 70"/>
        <xdr:cNvSpPr/>
      </xdr:nvSpPr>
      <xdr:spPr>
        <a:xfrm>
          <a:off x="7394713" y="6044647"/>
          <a:ext cx="357809" cy="628154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37</xdr:col>
      <xdr:colOff>39757</xdr:colOff>
      <xdr:row>40</xdr:row>
      <xdr:rowOff>134178</xdr:rowOff>
    </xdr:from>
    <xdr:to>
      <xdr:col>38</xdr:col>
      <xdr:colOff>0</xdr:colOff>
      <xdr:row>44</xdr:row>
      <xdr:rowOff>59966</xdr:rowOff>
    </xdr:to>
    <xdr:sp macro="" textlink="">
      <xdr:nvSpPr>
        <xdr:cNvPr id="72" name="Runde Klammer links/rechts 71"/>
        <xdr:cNvSpPr/>
      </xdr:nvSpPr>
      <xdr:spPr>
        <a:xfrm>
          <a:off x="9508435" y="5143500"/>
          <a:ext cx="377687" cy="641405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35</xdr:col>
      <xdr:colOff>278295</xdr:colOff>
      <xdr:row>45</xdr:row>
      <xdr:rowOff>134179</xdr:rowOff>
    </xdr:from>
    <xdr:to>
      <xdr:col>37</xdr:col>
      <xdr:colOff>33130</xdr:colOff>
      <xdr:row>49</xdr:row>
      <xdr:rowOff>73218</xdr:rowOff>
    </xdr:to>
    <xdr:sp macro="" textlink="">
      <xdr:nvSpPr>
        <xdr:cNvPr id="73" name="Runde Klammer links/rechts 72"/>
        <xdr:cNvSpPr/>
      </xdr:nvSpPr>
      <xdr:spPr>
        <a:xfrm>
          <a:off x="9157252" y="6031396"/>
          <a:ext cx="344556" cy="641405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38</xdr:col>
      <xdr:colOff>6625</xdr:colOff>
      <xdr:row>45</xdr:row>
      <xdr:rowOff>147431</xdr:rowOff>
    </xdr:from>
    <xdr:to>
      <xdr:col>39</xdr:col>
      <xdr:colOff>0</xdr:colOff>
      <xdr:row>49</xdr:row>
      <xdr:rowOff>86470</xdr:rowOff>
    </xdr:to>
    <xdr:sp macro="" textlink="">
      <xdr:nvSpPr>
        <xdr:cNvPr id="74" name="Runde Klammer links/rechts 73"/>
        <xdr:cNvSpPr/>
      </xdr:nvSpPr>
      <xdr:spPr>
        <a:xfrm>
          <a:off x="9892747" y="6044648"/>
          <a:ext cx="410818" cy="641405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40</xdr:col>
      <xdr:colOff>132521</xdr:colOff>
      <xdr:row>46</xdr:row>
      <xdr:rowOff>1657</xdr:rowOff>
    </xdr:from>
    <xdr:to>
      <xdr:col>42</xdr:col>
      <xdr:colOff>86139</xdr:colOff>
      <xdr:row>49</xdr:row>
      <xdr:rowOff>112975</xdr:rowOff>
    </xdr:to>
    <xdr:sp macro="" textlink="">
      <xdr:nvSpPr>
        <xdr:cNvPr id="75" name="Runde Klammer links/rechts 74"/>
        <xdr:cNvSpPr/>
      </xdr:nvSpPr>
      <xdr:spPr>
        <a:xfrm>
          <a:off x="10774017" y="6071153"/>
          <a:ext cx="410818" cy="641405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 editAs="oneCell">
    <xdr:from>
      <xdr:col>17</xdr:col>
      <xdr:colOff>192157</xdr:colOff>
      <xdr:row>41</xdr:row>
      <xdr:rowOff>26503</xdr:rowOff>
    </xdr:from>
    <xdr:to>
      <xdr:col>23</xdr:col>
      <xdr:colOff>53010</xdr:colOff>
      <xdr:row>48</xdr:row>
      <xdr:rowOff>159026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2609" y="7706138"/>
          <a:ext cx="1371601" cy="13716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50"/>
  <sheetViews>
    <sheetView tabSelected="1" zoomScale="115" zoomScaleNormal="115" workbookViewId="0">
      <selection activeCell="H1" sqref="H1:S1"/>
    </sheetView>
  </sheetViews>
  <sheetFormatPr baseColWidth="10" defaultRowHeight="13.8" x14ac:dyDescent="0.25"/>
  <cols>
    <col min="1" max="3" width="3.88671875" style="1" customWidth="1"/>
    <col min="4" max="4" width="4.33203125" style="1" customWidth="1"/>
    <col min="5" max="5" width="2.5546875" style="1" customWidth="1"/>
    <col min="6" max="6" width="2.77734375" style="1" customWidth="1"/>
    <col min="7" max="7" width="5.5546875" style="2" customWidth="1"/>
    <col min="8" max="9" width="2.6640625" style="2" customWidth="1"/>
    <col min="10" max="10" width="6.109375" style="1" customWidth="1"/>
    <col min="11" max="11" width="2.33203125" style="1" customWidth="1"/>
    <col min="12" max="12" width="3.21875" style="1" customWidth="1"/>
    <col min="13" max="13" width="2.5546875" style="1" customWidth="1"/>
    <col min="14" max="15" width="3.88671875" style="1" customWidth="1"/>
    <col min="16" max="16" width="4.44140625" style="1" customWidth="1"/>
    <col min="17" max="18" width="3.88671875" style="1" customWidth="1"/>
    <col min="19" max="19" width="4.77734375" style="1" customWidth="1"/>
    <col min="20" max="20" width="3.77734375" style="1" customWidth="1"/>
    <col min="21" max="21" width="1.88671875" style="1" customWidth="1"/>
    <col min="22" max="23" width="3.88671875" style="1" customWidth="1"/>
    <col min="24" max="24" width="1.77734375" style="1" customWidth="1"/>
    <col min="25" max="25" width="4.33203125" style="1" customWidth="1"/>
    <col min="26" max="26" width="3" style="1" customWidth="1"/>
    <col min="27" max="28" width="4.109375" style="1" customWidth="1"/>
    <col min="29" max="29" width="3.33203125" style="1" customWidth="1"/>
    <col min="30" max="30" width="4.109375" style="1" customWidth="1"/>
    <col min="31" max="31" width="5.21875" style="1" customWidth="1"/>
    <col min="32" max="32" width="5.5546875" style="1" customWidth="1"/>
    <col min="33" max="33" width="2.5546875" style="1" customWidth="1"/>
    <col min="34" max="34" width="4.33203125" style="1" customWidth="1"/>
    <col min="35" max="35" width="4.109375" style="1" customWidth="1"/>
    <col min="36" max="36" width="4.44140625" style="1" customWidth="1"/>
    <col min="37" max="37" width="4.109375" style="1" customWidth="1"/>
    <col min="38" max="39" width="6.109375" style="1" customWidth="1"/>
    <col min="40" max="40" width="4.88671875" style="1" customWidth="1"/>
    <col min="41" max="41" width="2.33203125" style="1" customWidth="1"/>
    <col min="42" max="42" width="4.33203125" style="1" customWidth="1"/>
    <col min="43" max="43" width="4.88671875" style="1" customWidth="1"/>
    <col min="44" max="44" width="3.21875" style="1" customWidth="1"/>
    <col min="45" max="47" width="3.88671875" style="28" customWidth="1"/>
    <col min="48" max="48" width="5.33203125" style="16" customWidth="1"/>
    <col min="49" max="49" width="4.5546875" style="16" customWidth="1"/>
    <col min="50" max="50" width="7.6640625" style="16" customWidth="1"/>
    <col min="51" max="53" width="3.88671875" style="16" customWidth="1"/>
    <col min="54" max="54" width="4.77734375" style="16" customWidth="1"/>
    <col min="55" max="55" width="6.109375" style="16" customWidth="1"/>
    <col min="56" max="61" width="3.88671875" style="16" customWidth="1"/>
    <col min="62" max="63" width="3.33203125" style="16" customWidth="1"/>
    <col min="64" max="64" width="5.77734375" style="16" customWidth="1"/>
    <col min="65" max="65" width="3.77734375" style="16" customWidth="1"/>
    <col min="66" max="66" width="4.44140625" style="16" customWidth="1"/>
    <col min="67" max="67" width="5.21875" style="16" customWidth="1"/>
    <col min="68" max="70" width="5.33203125" style="16" customWidth="1"/>
    <col min="71" max="71" width="6.77734375" style="1" customWidth="1"/>
    <col min="72" max="72" width="6.44140625" style="1" customWidth="1"/>
    <col min="73" max="73" width="7.109375" style="1" customWidth="1"/>
    <col min="74" max="77" width="6" style="1" customWidth="1"/>
    <col min="78" max="80" width="4.5546875" style="1" customWidth="1"/>
    <col min="81" max="83" width="4" style="1" customWidth="1"/>
    <col min="84" max="86" width="4.88671875" style="1" customWidth="1"/>
    <col min="87" max="257" width="11.5546875" style="1"/>
    <col min="258" max="260" width="3.88671875" style="1" customWidth="1"/>
    <col min="261" max="261" width="4.44140625" style="1" customWidth="1"/>
    <col min="262" max="267" width="3.88671875" style="1" customWidth="1"/>
    <col min="268" max="268" width="4.44140625" style="1" customWidth="1"/>
    <col min="269" max="271" width="3.88671875" style="1" customWidth="1"/>
    <col min="272" max="272" width="4.21875" style="1" customWidth="1"/>
    <col min="273" max="274" width="3.88671875" style="1" customWidth="1"/>
    <col min="275" max="275" width="4.44140625" style="1" customWidth="1"/>
    <col min="276" max="279" width="3.88671875" style="1" customWidth="1"/>
    <col min="280" max="288" width="4.33203125" style="1" customWidth="1"/>
    <col min="289" max="289" width="6.33203125" style="1" customWidth="1"/>
    <col min="290" max="295" width="4.33203125" style="1" customWidth="1"/>
    <col min="296" max="298" width="3.88671875" style="1" customWidth="1"/>
    <col min="299" max="299" width="6.21875" style="1" customWidth="1"/>
    <col min="300" max="302" width="3.88671875" style="1" customWidth="1"/>
    <col min="303" max="513" width="11.5546875" style="1"/>
    <col min="514" max="516" width="3.88671875" style="1" customWidth="1"/>
    <col min="517" max="517" width="4.44140625" style="1" customWidth="1"/>
    <col min="518" max="523" width="3.88671875" style="1" customWidth="1"/>
    <col min="524" max="524" width="4.44140625" style="1" customWidth="1"/>
    <col min="525" max="527" width="3.88671875" style="1" customWidth="1"/>
    <col min="528" max="528" width="4.21875" style="1" customWidth="1"/>
    <col min="529" max="530" width="3.88671875" style="1" customWidth="1"/>
    <col min="531" max="531" width="4.44140625" style="1" customWidth="1"/>
    <col min="532" max="535" width="3.88671875" style="1" customWidth="1"/>
    <col min="536" max="544" width="4.33203125" style="1" customWidth="1"/>
    <col min="545" max="545" width="6.33203125" style="1" customWidth="1"/>
    <col min="546" max="551" width="4.33203125" style="1" customWidth="1"/>
    <col min="552" max="554" width="3.88671875" style="1" customWidth="1"/>
    <col min="555" max="555" width="6.21875" style="1" customWidth="1"/>
    <col min="556" max="558" width="3.88671875" style="1" customWidth="1"/>
    <col min="559" max="769" width="11.5546875" style="1"/>
    <col min="770" max="772" width="3.88671875" style="1" customWidth="1"/>
    <col min="773" max="773" width="4.44140625" style="1" customWidth="1"/>
    <col min="774" max="779" width="3.88671875" style="1" customWidth="1"/>
    <col min="780" max="780" width="4.44140625" style="1" customWidth="1"/>
    <col min="781" max="783" width="3.88671875" style="1" customWidth="1"/>
    <col min="784" max="784" width="4.21875" style="1" customWidth="1"/>
    <col min="785" max="786" width="3.88671875" style="1" customWidth="1"/>
    <col min="787" max="787" width="4.44140625" style="1" customWidth="1"/>
    <col min="788" max="791" width="3.88671875" style="1" customWidth="1"/>
    <col min="792" max="800" width="4.33203125" style="1" customWidth="1"/>
    <col min="801" max="801" width="6.33203125" style="1" customWidth="1"/>
    <col min="802" max="807" width="4.33203125" style="1" customWidth="1"/>
    <col min="808" max="810" width="3.88671875" style="1" customWidth="1"/>
    <col min="811" max="811" width="6.21875" style="1" customWidth="1"/>
    <col min="812" max="814" width="3.88671875" style="1" customWidth="1"/>
    <col min="815" max="1025" width="11.5546875" style="1"/>
    <col min="1026" max="1028" width="3.88671875" style="1" customWidth="1"/>
    <col min="1029" max="1029" width="4.44140625" style="1" customWidth="1"/>
    <col min="1030" max="1035" width="3.88671875" style="1" customWidth="1"/>
    <col min="1036" max="1036" width="4.44140625" style="1" customWidth="1"/>
    <col min="1037" max="1039" width="3.88671875" style="1" customWidth="1"/>
    <col min="1040" max="1040" width="4.21875" style="1" customWidth="1"/>
    <col min="1041" max="1042" width="3.88671875" style="1" customWidth="1"/>
    <col min="1043" max="1043" width="4.44140625" style="1" customWidth="1"/>
    <col min="1044" max="1047" width="3.88671875" style="1" customWidth="1"/>
    <col min="1048" max="1056" width="4.33203125" style="1" customWidth="1"/>
    <col min="1057" max="1057" width="6.33203125" style="1" customWidth="1"/>
    <col min="1058" max="1063" width="4.33203125" style="1" customWidth="1"/>
    <col min="1064" max="1066" width="3.88671875" style="1" customWidth="1"/>
    <col min="1067" max="1067" width="6.21875" style="1" customWidth="1"/>
    <col min="1068" max="1070" width="3.88671875" style="1" customWidth="1"/>
    <col min="1071" max="1281" width="11.5546875" style="1"/>
    <col min="1282" max="1284" width="3.88671875" style="1" customWidth="1"/>
    <col min="1285" max="1285" width="4.44140625" style="1" customWidth="1"/>
    <col min="1286" max="1291" width="3.88671875" style="1" customWidth="1"/>
    <col min="1292" max="1292" width="4.44140625" style="1" customWidth="1"/>
    <col min="1293" max="1295" width="3.88671875" style="1" customWidth="1"/>
    <col min="1296" max="1296" width="4.21875" style="1" customWidth="1"/>
    <col min="1297" max="1298" width="3.88671875" style="1" customWidth="1"/>
    <col min="1299" max="1299" width="4.44140625" style="1" customWidth="1"/>
    <col min="1300" max="1303" width="3.88671875" style="1" customWidth="1"/>
    <col min="1304" max="1312" width="4.33203125" style="1" customWidth="1"/>
    <col min="1313" max="1313" width="6.33203125" style="1" customWidth="1"/>
    <col min="1314" max="1319" width="4.33203125" style="1" customWidth="1"/>
    <col min="1320" max="1322" width="3.88671875" style="1" customWidth="1"/>
    <col min="1323" max="1323" width="6.21875" style="1" customWidth="1"/>
    <col min="1324" max="1326" width="3.88671875" style="1" customWidth="1"/>
    <col min="1327" max="1537" width="11.5546875" style="1"/>
    <col min="1538" max="1540" width="3.88671875" style="1" customWidth="1"/>
    <col min="1541" max="1541" width="4.44140625" style="1" customWidth="1"/>
    <col min="1542" max="1547" width="3.88671875" style="1" customWidth="1"/>
    <col min="1548" max="1548" width="4.44140625" style="1" customWidth="1"/>
    <col min="1549" max="1551" width="3.88671875" style="1" customWidth="1"/>
    <col min="1552" max="1552" width="4.21875" style="1" customWidth="1"/>
    <col min="1553" max="1554" width="3.88671875" style="1" customWidth="1"/>
    <col min="1555" max="1555" width="4.44140625" style="1" customWidth="1"/>
    <col min="1556" max="1559" width="3.88671875" style="1" customWidth="1"/>
    <col min="1560" max="1568" width="4.33203125" style="1" customWidth="1"/>
    <col min="1569" max="1569" width="6.33203125" style="1" customWidth="1"/>
    <col min="1570" max="1575" width="4.33203125" style="1" customWidth="1"/>
    <col min="1576" max="1578" width="3.88671875" style="1" customWidth="1"/>
    <col min="1579" max="1579" width="6.21875" style="1" customWidth="1"/>
    <col min="1580" max="1582" width="3.88671875" style="1" customWidth="1"/>
    <col min="1583" max="1793" width="11.5546875" style="1"/>
    <col min="1794" max="1796" width="3.88671875" style="1" customWidth="1"/>
    <col min="1797" max="1797" width="4.44140625" style="1" customWidth="1"/>
    <col min="1798" max="1803" width="3.88671875" style="1" customWidth="1"/>
    <col min="1804" max="1804" width="4.44140625" style="1" customWidth="1"/>
    <col min="1805" max="1807" width="3.88671875" style="1" customWidth="1"/>
    <col min="1808" max="1808" width="4.21875" style="1" customWidth="1"/>
    <col min="1809" max="1810" width="3.88671875" style="1" customWidth="1"/>
    <col min="1811" max="1811" width="4.44140625" style="1" customWidth="1"/>
    <col min="1812" max="1815" width="3.88671875" style="1" customWidth="1"/>
    <col min="1816" max="1824" width="4.33203125" style="1" customWidth="1"/>
    <col min="1825" max="1825" width="6.33203125" style="1" customWidth="1"/>
    <col min="1826" max="1831" width="4.33203125" style="1" customWidth="1"/>
    <col min="1832" max="1834" width="3.88671875" style="1" customWidth="1"/>
    <col min="1835" max="1835" width="6.21875" style="1" customWidth="1"/>
    <col min="1836" max="1838" width="3.88671875" style="1" customWidth="1"/>
    <col min="1839" max="2049" width="11.5546875" style="1"/>
    <col min="2050" max="2052" width="3.88671875" style="1" customWidth="1"/>
    <col min="2053" max="2053" width="4.44140625" style="1" customWidth="1"/>
    <col min="2054" max="2059" width="3.88671875" style="1" customWidth="1"/>
    <col min="2060" max="2060" width="4.44140625" style="1" customWidth="1"/>
    <col min="2061" max="2063" width="3.88671875" style="1" customWidth="1"/>
    <col min="2064" max="2064" width="4.21875" style="1" customWidth="1"/>
    <col min="2065" max="2066" width="3.88671875" style="1" customWidth="1"/>
    <col min="2067" max="2067" width="4.44140625" style="1" customWidth="1"/>
    <col min="2068" max="2071" width="3.88671875" style="1" customWidth="1"/>
    <col min="2072" max="2080" width="4.33203125" style="1" customWidth="1"/>
    <col min="2081" max="2081" width="6.33203125" style="1" customWidth="1"/>
    <col min="2082" max="2087" width="4.33203125" style="1" customWidth="1"/>
    <col min="2088" max="2090" width="3.88671875" style="1" customWidth="1"/>
    <col min="2091" max="2091" width="6.21875" style="1" customWidth="1"/>
    <col min="2092" max="2094" width="3.88671875" style="1" customWidth="1"/>
    <col min="2095" max="2305" width="11.5546875" style="1"/>
    <col min="2306" max="2308" width="3.88671875" style="1" customWidth="1"/>
    <col min="2309" max="2309" width="4.44140625" style="1" customWidth="1"/>
    <col min="2310" max="2315" width="3.88671875" style="1" customWidth="1"/>
    <col min="2316" max="2316" width="4.44140625" style="1" customWidth="1"/>
    <col min="2317" max="2319" width="3.88671875" style="1" customWidth="1"/>
    <col min="2320" max="2320" width="4.21875" style="1" customWidth="1"/>
    <col min="2321" max="2322" width="3.88671875" style="1" customWidth="1"/>
    <col min="2323" max="2323" width="4.44140625" style="1" customWidth="1"/>
    <col min="2324" max="2327" width="3.88671875" style="1" customWidth="1"/>
    <col min="2328" max="2336" width="4.33203125" style="1" customWidth="1"/>
    <col min="2337" max="2337" width="6.33203125" style="1" customWidth="1"/>
    <col min="2338" max="2343" width="4.33203125" style="1" customWidth="1"/>
    <col min="2344" max="2346" width="3.88671875" style="1" customWidth="1"/>
    <col min="2347" max="2347" width="6.21875" style="1" customWidth="1"/>
    <col min="2348" max="2350" width="3.88671875" style="1" customWidth="1"/>
    <col min="2351" max="2561" width="11.5546875" style="1"/>
    <col min="2562" max="2564" width="3.88671875" style="1" customWidth="1"/>
    <col min="2565" max="2565" width="4.44140625" style="1" customWidth="1"/>
    <col min="2566" max="2571" width="3.88671875" style="1" customWidth="1"/>
    <col min="2572" max="2572" width="4.44140625" style="1" customWidth="1"/>
    <col min="2573" max="2575" width="3.88671875" style="1" customWidth="1"/>
    <col min="2576" max="2576" width="4.21875" style="1" customWidth="1"/>
    <col min="2577" max="2578" width="3.88671875" style="1" customWidth="1"/>
    <col min="2579" max="2579" width="4.44140625" style="1" customWidth="1"/>
    <col min="2580" max="2583" width="3.88671875" style="1" customWidth="1"/>
    <col min="2584" max="2592" width="4.33203125" style="1" customWidth="1"/>
    <col min="2593" max="2593" width="6.33203125" style="1" customWidth="1"/>
    <col min="2594" max="2599" width="4.33203125" style="1" customWidth="1"/>
    <col min="2600" max="2602" width="3.88671875" style="1" customWidth="1"/>
    <col min="2603" max="2603" width="6.21875" style="1" customWidth="1"/>
    <col min="2604" max="2606" width="3.88671875" style="1" customWidth="1"/>
    <col min="2607" max="2817" width="11.5546875" style="1"/>
    <col min="2818" max="2820" width="3.88671875" style="1" customWidth="1"/>
    <col min="2821" max="2821" width="4.44140625" style="1" customWidth="1"/>
    <col min="2822" max="2827" width="3.88671875" style="1" customWidth="1"/>
    <col min="2828" max="2828" width="4.44140625" style="1" customWidth="1"/>
    <col min="2829" max="2831" width="3.88671875" style="1" customWidth="1"/>
    <col min="2832" max="2832" width="4.21875" style="1" customWidth="1"/>
    <col min="2833" max="2834" width="3.88671875" style="1" customWidth="1"/>
    <col min="2835" max="2835" width="4.44140625" style="1" customWidth="1"/>
    <col min="2836" max="2839" width="3.88671875" style="1" customWidth="1"/>
    <col min="2840" max="2848" width="4.33203125" style="1" customWidth="1"/>
    <col min="2849" max="2849" width="6.33203125" style="1" customWidth="1"/>
    <col min="2850" max="2855" width="4.33203125" style="1" customWidth="1"/>
    <col min="2856" max="2858" width="3.88671875" style="1" customWidth="1"/>
    <col min="2859" max="2859" width="6.21875" style="1" customWidth="1"/>
    <col min="2860" max="2862" width="3.88671875" style="1" customWidth="1"/>
    <col min="2863" max="3073" width="11.5546875" style="1"/>
    <col min="3074" max="3076" width="3.88671875" style="1" customWidth="1"/>
    <col min="3077" max="3077" width="4.44140625" style="1" customWidth="1"/>
    <col min="3078" max="3083" width="3.88671875" style="1" customWidth="1"/>
    <col min="3084" max="3084" width="4.44140625" style="1" customWidth="1"/>
    <col min="3085" max="3087" width="3.88671875" style="1" customWidth="1"/>
    <col min="3088" max="3088" width="4.21875" style="1" customWidth="1"/>
    <col min="3089" max="3090" width="3.88671875" style="1" customWidth="1"/>
    <col min="3091" max="3091" width="4.44140625" style="1" customWidth="1"/>
    <col min="3092" max="3095" width="3.88671875" style="1" customWidth="1"/>
    <col min="3096" max="3104" width="4.33203125" style="1" customWidth="1"/>
    <col min="3105" max="3105" width="6.33203125" style="1" customWidth="1"/>
    <col min="3106" max="3111" width="4.33203125" style="1" customWidth="1"/>
    <col min="3112" max="3114" width="3.88671875" style="1" customWidth="1"/>
    <col min="3115" max="3115" width="6.21875" style="1" customWidth="1"/>
    <col min="3116" max="3118" width="3.88671875" style="1" customWidth="1"/>
    <col min="3119" max="3329" width="11.5546875" style="1"/>
    <col min="3330" max="3332" width="3.88671875" style="1" customWidth="1"/>
    <col min="3333" max="3333" width="4.44140625" style="1" customWidth="1"/>
    <col min="3334" max="3339" width="3.88671875" style="1" customWidth="1"/>
    <col min="3340" max="3340" width="4.44140625" style="1" customWidth="1"/>
    <col min="3341" max="3343" width="3.88671875" style="1" customWidth="1"/>
    <col min="3344" max="3344" width="4.21875" style="1" customWidth="1"/>
    <col min="3345" max="3346" width="3.88671875" style="1" customWidth="1"/>
    <col min="3347" max="3347" width="4.44140625" style="1" customWidth="1"/>
    <col min="3348" max="3351" width="3.88671875" style="1" customWidth="1"/>
    <col min="3352" max="3360" width="4.33203125" style="1" customWidth="1"/>
    <col min="3361" max="3361" width="6.33203125" style="1" customWidth="1"/>
    <col min="3362" max="3367" width="4.33203125" style="1" customWidth="1"/>
    <col min="3368" max="3370" width="3.88671875" style="1" customWidth="1"/>
    <col min="3371" max="3371" width="6.21875" style="1" customWidth="1"/>
    <col min="3372" max="3374" width="3.88671875" style="1" customWidth="1"/>
    <col min="3375" max="3585" width="11.5546875" style="1"/>
    <col min="3586" max="3588" width="3.88671875" style="1" customWidth="1"/>
    <col min="3589" max="3589" width="4.44140625" style="1" customWidth="1"/>
    <col min="3590" max="3595" width="3.88671875" style="1" customWidth="1"/>
    <col min="3596" max="3596" width="4.44140625" style="1" customWidth="1"/>
    <col min="3597" max="3599" width="3.88671875" style="1" customWidth="1"/>
    <col min="3600" max="3600" width="4.21875" style="1" customWidth="1"/>
    <col min="3601" max="3602" width="3.88671875" style="1" customWidth="1"/>
    <col min="3603" max="3603" width="4.44140625" style="1" customWidth="1"/>
    <col min="3604" max="3607" width="3.88671875" style="1" customWidth="1"/>
    <col min="3608" max="3616" width="4.33203125" style="1" customWidth="1"/>
    <col min="3617" max="3617" width="6.33203125" style="1" customWidth="1"/>
    <col min="3618" max="3623" width="4.33203125" style="1" customWidth="1"/>
    <col min="3624" max="3626" width="3.88671875" style="1" customWidth="1"/>
    <col min="3627" max="3627" width="6.21875" style="1" customWidth="1"/>
    <col min="3628" max="3630" width="3.88671875" style="1" customWidth="1"/>
    <col min="3631" max="3841" width="11.5546875" style="1"/>
    <col min="3842" max="3844" width="3.88671875" style="1" customWidth="1"/>
    <col min="3845" max="3845" width="4.44140625" style="1" customWidth="1"/>
    <col min="3846" max="3851" width="3.88671875" style="1" customWidth="1"/>
    <col min="3852" max="3852" width="4.44140625" style="1" customWidth="1"/>
    <col min="3853" max="3855" width="3.88671875" style="1" customWidth="1"/>
    <col min="3856" max="3856" width="4.21875" style="1" customWidth="1"/>
    <col min="3857" max="3858" width="3.88671875" style="1" customWidth="1"/>
    <col min="3859" max="3859" width="4.44140625" style="1" customWidth="1"/>
    <col min="3860" max="3863" width="3.88671875" style="1" customWidth="1"/>
    <col min="3864" max="3872" width="4.33203125" style="1" customWidth="1"/>
    <col min="3873" max="3873" width="6.33203125" style="1" customWidth="1"/>
    <col min="3874" max="3879" width="4.33203125" style="1" customWidth="1"/>
    <col min="3880" max="3882" width="3.88671875" style="1" customWidth="1"/>
    <col min="3883" max="3883" width="6.21875" style="1" customWidth="1"/>
    <col min="3884" max="3886" width="3.88671875" style="1" customWidth="1"/>
    <col min="3887" max="4097" width="11.5546875" style="1"/>
    <col min="4098" max="4100" width="3.88671875" style="1" customWidth="1"/>
    <col min="4101" max="4101" width="4.44140625" style="1" customWidth="1"/>
    <col min="4102" max="4107" width="3.88671875" style="1" customWidth="1"/>
    <col min="4108" max="4108" width="4.44140625" style="1" customWidth="1"/>
    <col min="4109" max="4111" width="3.88671875" style="1" customWidth="1"/>
    <col min="4112" max="4112" width="4.21875" style="1" customWidth="1"/>
    <col min="4113" max="4114" width="3.88671875" style="1" customWidth="1"/>
    <col min="4115" max="4115" width="4.44140625" style="1" customWidth="1"/>
    <col min="4116" max="4119" width="3.88671875" style="1" customWidth="1"/>
    <col min="4120" max="4128" width="4.33203125" style="1" customWidth="1"/>
    <col min="4129" max="4129" width="6.33203125" style="1" customWidth="1"/>
    <col min="4130" max="4135" width="4.33203125" style="1" customWidth="1"/>
    <col min="4136" max="4138" width="3.88671875" style="1" customWidth="1"/>
    <col min="4139" max="4139" width="6.21875" style="1" customWidth="1"/>
    <col min="4140" max="4142" width="3.88671875" style="1" customWidth="1"/>
    <col min="4143" max="4353" width="11.5546875" style="1"/>
    <col min="4354" max="4356" width="3.88671875" style="1" customWidth="1"/>
    <col min="4357" max="4357" width="4.44140625" style="1" customWidth="1"/>
    <col min="4358" max="4363" width="3.88671875" style="1" customWidth="1"/>
    <col min="4364" max="4364" width="4.44140625" style="1" customWidth="1"/>
    <col min="4365" max="4367" width="3.88671875" style="1" customWidth="1"/>
    <col min="4368" max="4368" width="4.21875" style="1" customWidth="1"/>
    <col min="4369" max="4370" width="3.88671875" style="1" customWidth="1"/>
    <col min="4371" max="4371" width="4.44140625" style="1" customWidth="1"/>
    <col min="4372" max="4375" width="3.88671875" style="1" customWidth="1"/>
    <col min="4376" max="4384" width="4.33203125" style="1" customWidth="1"/>
    <col min="4385" max="4385" width="6.33203125" style="1" customWidth="1"/>
    <col min="4386" max="4391" width="4.33203125" style="1" customWidth="1"/>
    <col min="4392" max="4394" width="3.88671875" style="1" customWidth="1"/>
    <col min="4395" max="4395" width="6.21875" style="1" customWidth="1"/>
    <col min="4396" max="4398" width="3.88671875" style="1" customWidth="1"/>
    <col min="4399" max="4609" width="11.5546875" style="1"/>
    <col min="4610" max="4612" width="3.88671875" style="1" customWidth="1"/>
    <col min="4613" max="4613" width="4.44140625" style="1" customWidth="1"/>
    <col min="4614" max="4619" width="3.88671875" style="1" customWidth="1"/>
    <col min="4620" max="4620" width="4.44140625" style="1" customWidth="1"/>
    <col min="4621" max="4623" width="3.88671875" style="1" customWidth="1"/>
    <col min="4624" max="4624" width="4.21875" style="1" customWidth="1"/>
    <col min="4625" max="4626" width="3.88671875" style="1" customWidth="1"/>
    <col min="4627" max="4627" width="4.44140625" style="1" customWidth="1"/>
    <col min="4628" max="4631" width="3.88671875" style="1" customWidth="1"/>
    <col min="4632" max="4640" width="4.33203125" style="1" customWidth="1"/>
    <col min="4641" max="4641" width="6.33203125" style="1" customWidth="1"/>
    <col min="4642" max="4647" width="4.33203125" style="1" customWidth="1"/>
    <col min="4648" max="4650" width="3.88671875" style="1" customWidth="1"/>
    <col min="4651" max="4651" width="6.21875" style="1" customWidth="1"/>
    <col min="4652" max="4654" width="3.88671875" style="1" customWidth="1"/>
    <col min="4655" max="4865" width="11.5546875" style="1"/>
    <col min="4866" max="4868" width="3.88671875" style="1" customWidth="1"/>
    <col min="4869" max="4869" width="4.44140625" style="1" customWidth="1"/>
    <col min="4870" max="4875" width="3.88671875" style="1" customWidth="1"/>
    <col min="4876" max="4876" width="4.44140625" style="1" customWidth="1"/>
    <col min="4877" max="4879" width="3.88671875" style="1" customWidth="1"/>
    <col min="4880" max="4880" width="4.21875" style="1" customWidth="1"/>
    <col min="4881" max="4882" width="3.88671875" style="1" customWidth="1"/>
    <col min="4883" max="4883" width="4.44140625" style="1" customWidth="1"/>
    <col min="4884" max="4887" width="3.88671875" style="1" customWidth="1"/>
    <col min="4888" max="4896" width="4.33203125" style="1" customWidth="1"/>
    <col min="4897" max="4897" width="6.33203125" style="1" customWidth="1"/>
    <col min="4898" max="4903" width="4.33203125" style="1" customWidth="1"/>
    <col min="4904" max="4906" width="3.88671875" style="1" customWidth="1"/>
    <col min="4907" max="4907" width="6.21875" style="1" customWidth="1"/>
    <col min="4908" max="4910" width="3.88671875" style="1" customWidth="1"/>
    <col min="4911" max="5121" width="11.5546875" style="1"/>
    <col min="5122" max="5124" width="3.88671875" style="1" customWidth="1"/>
    <col min="5125" max="5125" width="4.44140625" style="1" customWidth="1"/>
    <col min="5126" max="5131" width="3.88671875" style="1" customWidth="1"/>
    <col min="5132" max="5132" width="4.44140625" style="1" customWidth="1"/>
    <col min="5133" max="5135" width="3.88671875" style="1" customWidth="1"/>
    <col min="5136" max="5136" width="4.21875" style="1" customWidth="1"/>
    <col min="5137" max="5138" width="3.88671875" style="1" customWidth="1"/>
    <col min="5139" max="5139" width="4.44140625" style="1" customWidth="1"/>
    <col min="5140" max="5143" width="3.88671875" style="1" customWidth="1"/>
    <col min="5144" max="5152" width="4.33203125" style="1" customWidth="1"/>
    <col min="5153" max="5153" width="6.33203125" style="1" customWidth="1"/>
    <col min="5154" max="5159" width="4.33203125" style="1" customWidth="1"/>
    <col min="5160" max="5162" width="3.88671875" style="1" customWidth="1"/>
    <col min="5163" max="5163" width="6.21875" style="1" customWidth="1"/>
    <col min="5164" max="5166" width="3.88671875" style="1" customWidth="1"/>
    <col min="5167" max="5377" width="11.5546875" style="1"/>
    <col min="5378" max="5380" width="3.88671875" style="1" customWidth="1"/>
    <col min="5381" max="5381" width="4.44140625" style="1" customWidth="1"/>
    <col min="5382" max="5387" width="3.88671875" style="1" customWidth="1"/>
    <col min="5388" max="5388" width="4.44140625" style="1" customWidth="1"/>
    <col min="5389" max="5391" width="3.88671875" style="1" customWidth="1"/>
    <col min="5392" max="5392" width="4.21875" style="1" customWidth="1"/>
    <col min="5393" max="5394" width="3.88671875" style="1" customWidth="1"/>
    <col min="5395" max="5395" width="4.44140625" style="1" customWidth="1"/>
    <col min="5396" max="5399" width="3.88671875" style="1" customWidth="1"/>
    <col min="5400" max="5408" width="4.33203125" style="1" customWidth="1"/>
    <col min="5409" max="5409" width="6.33203125" style="1" customWidth="1"/>
    <col min="5410" max="5415" width="4.33203125" style="1" customWidth="1"/>
    <col min="5416" max="5418" width="3.88671875" style="1" customWidth="1"/>
    <col min="5419" max="5419" width="6.21875" style="1" customWidth="1"/>
    <col min="5420" max="5422" width="3.88671875" style="1" customWidth="1"/>
    <col min="5423" max="5633" width="11.5546875" style="1"/>
    <col min="5634" max="5636" width="3.88671875" style="1" customWidth="1"/>
    <col min="5637" max="5637" width="4.44140625" style="1" customWidth="1"/>
    <col min="5638" max="5643" width="3.88671875" style="1" customWidth="1"/>
    <col min="5644" max="5644" width="4.44140625" style="1" customWidth="1"/>
    <col min="5645" max="5647" width="3.88671875" style="1" customWidth="1"/>
    <col min="5648" max="5648" width="4.21875" style="1" customWidth="1"/>
    <col min="5649" max="5650" width="3.88671875" style="1" customWidth="1"/>
    <col min="5651" max="5651" width="4.44140625" style="1" customWidth="1"/>
    <col min="5652" max="5655" width="3.88671875" style="1" customWidth="1"/>
    <col min="5656" max="5664" width="4.33203125" style="1" customWidth="1"/>
    <col min="5665" max="5665" width="6.33203125" style="1" customWidth="1"/>
    <col min="5666" max="5671" width="4.33203125" style="1" customWidth="1"/>
    <col min="5672" max="5674" width="3.88671875" style="1" customWidth="1"/>
    <col min="5675" max="5675" width="6.21875" style="1" customWidth="1"/>
    <col min="5676" max="5678" width="3.88671875" style="1" customWidth="1"/>
    <col min="5679" max="5889" width="11.5546875" style="1"/>
    <col min="5890" max="5892" width="3.88671875" style="1" customWidth="1"/>
    <col min="5893" max="5893" width="4.44140625" style="1" customWidth="1"/>
    <col min="5894" max="5899" width="3.88671875" style="1" customWidth="1"/>
    <col min="5900" max="5900" width="4.44140625" style="1" customWidth="1"/>
    <col min="5901" max="5903" width="3.88671875" style="1" customWidth="1"/>
    <col min="5904" max="5904" width="4.21875" style="1" customWidth="1"/>
    <col min="5905" max="5906" width="3.88671875" style="1" customWidth="1"/>
    <col min="5907" max="5907" width="4.44140625" style="1" customWidth="1"/>
    <col min="5908" max="5911" width="3.88671875" style="1" customWidth="1"/>
    <col min="5912" max="5920" width="4.33203125" style="1" customWidth="1"/>
    <col min="5921" max="5921" width="6.33203125" style="1" customWidth="1"/>
    <col min="5922" max="5927" width="4.33203125" style="1" customWidth="1"/>
    <col min="5928" max="5930" width="3.88671875" style="1" customWidth="1"/>
    <col min="5931" max="5931" width="6.21875" style="1" customWidth="1"/>
    <col min="5932" max="5934" width="3.88671875" style="1" customWidth="1"/>
    <col min="5935" max="6145" width="11.5546875" style="1"/>
    <col min="6146" max="6148" width="3.88671875" style="1" customWidth="1"/>
    <col min="6149" max="6149" width="4.44140625" style="1" customWidth="1"/>
    <col min="6150" max="6155" width="3.88671875" style="1" customWidth="1"/>
    <col min="6156" max="6156" width="4.44140625" style="1" customWidth="1"/>
    <col min="6157" max="6159" width="3.88671875" style="1" customWidth="1"/>
    <col min="6160" max="6160" width="4.21875" style="1" customWidth="1"/>
    <col min="6161" max="6162" width="3.88671875" style="1" customWidth="1"/>
    <col min="6163" max="6163" width="4.44140625" style="1" customWidth="1"/>
    <col min="6164" max="6167" width="3.88671875" style="1" customWidth="1"/>
    <col min="6168" max="6176" width="4.33203125" style="1" customWidth="1"/>
    <col min="6177" max="6177" width="6.33203125" style="1" customWidth="1"/>
    <col min="6178" max="6183" width="4.33203125" style="1" customWidth="1"/>
    <col min="6184" max="6186" width="3.88671875" style="1" customWidth="1"/>
    <col min="6187" max="6187" width="6.21875" style="1" customWidth="1"/>
    <col min="6188" max="6190" width="3.88671875" style="1" customWidth="1"/>
    <col min="6191" max="6401" width="11.5546875" style="1"/>
    <col min="6402" max="6404" width="3.88671875" style="1" customWidth="1"/>
    <col min="6405" max="6405" width="4.44140625" style="1" customWidth="1"/>
    <col min="6406" max="6411" width="3.88671875" style="1" customWidth="1"/>
    <col min="6412" max="6412" width="4.44140625" style="1" customWidth="1"/>
    <col min="6413" max="6415" width="3.88671875" style="1" customWidth="1"/>
    <col min="6416" max="6416" width="4.21875" style="1" customWidth="1"/>
    <col min="6417" max="6418" width="3.88671875" style="1" customWidth="1"/>
    <col min="6419" max="6419" width="4.44140625" style="1" customWidth="1"/>
    <col min="6420" max="6423" width="3.88671875" style="1" customWidth="1"/>
    <col min="6424" max="6432" width="4.33203125" style="1" customWidth="1"/>
    <col min="6433" max="6433" width="6.33203125" style="1" customWidth="1"/>
    <col min="6434" max="6439" width="4.33203125" style="1" customWidth="1"/>
    <col min="6440" max="6442" width="3.88671875" style="1" customWidth="1"/>
    <col min="6443" max="6443" width="6.21875" style="1" customWidth="1"/>
    <col min="6444" max="6446" width="3.88671875" style="1" customWidth="1"/>
    <col min="6447" max="6657" width="11.5546875" style="1"/>
    <col min="6658" max="6660" width="3.88671875" style="1" customWidth="1"/>
    <col min="6661" max="6661" width="4.44140625" style="1" customWidth="1"/>
    <col min="6662" max="6667" width="3.88671875" style="1" customWidth="1"/>
    <col min="6668" max="6668" width="4.44140625" style="1" customWidth="1"/>
    <col min="6669" max="6671" width="3.88671875" style="1" customWidth="1"/>
    <col min="6672" max="6672" width="4.21875" style="1" customWidth="1"/>
    <col min="6673" max="6674" width="3.88671875" style="1" customWidth="1"/>
    <col min="6675" max="6675" width="4.44140625" style="1" customWidth="1"/>
    <col min="6676" max="6679" width="3.88671875" style="1" customWidth="1"/>
    <col min="6680" max="6688" width="4.33203125" style="1" customWidth="1"/>
    <col min="6689" max="6689" width="6.33203125" style="1" customWidth="1"/>
    <col min="6690" max="6695" width="4.33203125" style="1" customWidth="1"/>
    <col min="6696" max="6698" width="3.88671875" style="1" customWidth="1"/>
    <col min="6699" max="6699" width="6.21875" style="1" customWidth="1"/>
    <col min="6700" max="6702" width="3.88671875" style="1" customWidth="1"/>
    <col min="6703" max="6913" width="11.5546875" style="1"/>
    <col min="6914" max="6916" width="3.88671875" style="1" customWidth="1"/>
    <col min="6917" max="6917" width="4.44140625" style="1" customWidth="1"/>
    <col min="6918" max="6923" width="3.88671875" style="1" customWidth="1"/>
    <col min="6924" max="6924" width="4.44140625" style="1" customWidth="1"/>
    <col min="6925" max="6927" width="3.88671875" style="1" customWidth="1"/>
    <col min="6928" max="6928" width="4.21875" style="1" customWidth="1"/>
    <col min="6929" max="6930" width="3.88671875" style="1" customWidth="1"/>
    <col min="6931" max="6931" width="4.44140625" style="1" customWidth="1"/>
    <col min="6932" max="6935" width="3.88671875" style="1" customWidth="1"/>
    <col min="6936" max="6944" width="4.33203125" style="1" customWidth="1"/>
    <col min="6945" max="6945" width="6.33203125" style="1" customWidth="1"/>
    <col min="6946" max="6951" width="4.33203125" style="1" customWidth="1"/>
    <col min="6952" max="6954" width="3.88671875" style="1" customWidth="1"/>
    <col min="6955" max="6955" width="6.21875" style="1" customWidth="1"/>
    <col min="6956" max="6958" width="3.88671875" style="1" customWidth="1"/>
    <col min="6959" max="7169" width="11.5546875" style="1"/>
    <col min="7170" max="7172" width="3.88671875" style="1" customWidth="1"/>
    <col min="7173" max="7173" width="4.44140625" style="1" customWidth="1"/>
    <col min="7174" max="7179" width="3.88671875" style="1" customWidth="1"/>
    <col min="7180" max="7180" width="4.44140625" style="1" customWidth="1"/>
    <col min="7181" max="7183" width="3.88671875" style="1" customWidth="1"/>
    <col min="7184" max="7184" width="4.21875" style="1" customWidth="1"/>
    <col min="7185" max="7186" width="3.88671875" style="1" customWidth="1"/>
    <col min="7187" max="7187" width="4.44140625" style="1" customWidth="1"/>
    <col min="7188" max="7191" width="3.88671875" style="1" customWidth="1"/>
    <col min="7192" max="7200" width="4.33203125" style="1" customWidth="1"/>
    <col min="7201" max="7201" width="6.33203125" style="1" customWidth="1"/>
    <col min="7202" max="7207" width="4.33203125" style="1" customWidth="1"/>
    <col min="7208" max="7210" width="3.88671875" style="1" customWidth="1"/>
    <col min="7211" max="7211" width="6.21875" style="1" customWidth="1"/>
    <col min="7212" max="7214" width="3.88671875" style="1" customWidth="1"/>
    <col min="7215" max="7425" width="11.5546875" style="1"/>
    <col min="7426" max="7428" width="3.88671875" style="1" customWidth="1"/>
    <col min="7429" max="7429" width="4.44140625" style="1" customWidth="1"/>
    <col min="7430" max="7435" width="3.88671875" style="1" customWidth="1"/>
    <col min="7436" max="7436" width="4.44140625" style="1" customWidth="1"/>
    <col min="7437" max="7439" width="3.88671875" style="1" customWidth="1"/>
    <col min="7440" max="7440" width="4.21875" style="1" customWidth="1"/>
    <col min="7441" max="7442" width="3.88671875" style="1" customWidth="1"/>
    <col min="7443" max="7443" width="4.44140625" style="1" customWidth="1"/>
    <col min="7444" max="7447" width="3.88671875" style="1" customWidth="1"/>
    <col min="7448" max="7456" width="4.33203125" style="1" customWidth="1"/>
    <col min="7457" max="7457" width="6.33203125" style="1" customWidth="1"/>
    <col min="7458" max="7463" width="4.33203125" style="1" customWidth="1"/>
    <col min="7464" max="7466" width="3.88671875" style="1" customWidth="1"/>
    <col min="7467" max="7467" width="6.21875" style="1" customWidth="1"/>
    <col min="7468" max="7470" width="3.88671875" style="1" customWidth="1"/>
    <col min="7471" max="7681" width="11.5546875" style="1"/>
    <col min="7682" max="7684" width="3.88671875" style="1" customWidth="1"/>
    <col min="7685" max="7685" width="4.44140625" style="1" customWidth="1"/>
    <col min="7686" max="7691" width="3.88671875" style="1" customWidth="1"/>
    <col min="7692" max="7692" width="4.44140625" style="1" customWidth="1"/>
    <col min="7693" max="7695" width="3.88671875" style="1" customWidth="1"/>
    <col min="7696" max="7696" width="4.21875" style="1" customWidth="1"/>
    <col min="7697" max="7698" width="3.88671875" style="1" customWidth="1"/>
    <col min="7699" max="7699" width="4.44140625" style="1" customWidth="1"/>
    <col min="7700" max="7703" width="3.88671875" style="1" customWidth="1"/>
    <col min="7704" max="7712" width="4.33203125" style="1" customWidth="1"/>
    <col min="7713" max="7713" width="6.33203125" style="1" customWidth="1"/>
    <col min="7714" max="7719" width="4.33203125" style="1" customWidth="1"/>
    <col min="7720" max="7722" width="3.88671875" style="1" customWidth="1"/>
    <col min="7723" max="7723" width="6.21875" style="1" customWidth="1"/>
    <col min="7724" max="7726" width="3.88671875" style="1" customWidth="1"/>
    <col min="7727" max="7937" width="11.5546875" style="1"/>
    <col min="7938" max="7940" width="3.88671875" style="1" customWidth="1"/>
    <col min="7941" max="7941" width="4.44140625" style="1" customWidth="1"/>
    <col min="7942" max="7947" width="3.88671875" style="1" customWidth="1"/>
    <col min="7948" max="7948" width="4.44140625" style="1" customWidth="1"/>
    <col min="7949" max="7951" width="3.88671875" style="1" customWidth="1"/>
    <col min="7952" max="7952" width="4.21875" style="1" customWidth="1"/>
    <col min="7953" max="7954" width="3.88671875" style="1" customWidth="1"/>
    <col min="7955" max="7955" width="4.44140625" style="1" customWidth="1"/>
    <col min="7956" max="7959" width="3.88671875" style="1" customWidth="1"/>
    <col min="7960" max="7968" width="4.33203125" style="1" customWidth="1"/>
    <col min="7969" max="7969" width="6.33203125" style="1" customWidth="1"/>
    <col min="7970" max="7975" width="4.33203125" style="1" customWidth="1"/>
    <col min="7976" max="7978" width="3.88671875" style="1" customWidth="1"/>
    <col min="7979" max="7979" width="6.21875" style="1" customWidth="1"/>
    <col min="7980" max="7982" width="3.88671875" style="1" customWidth="1"/>
    <col min="7983" max="8193" width="11.5546875" style="1"/>
    <col min="8194" max="8196" width="3.88671875" style="1" customWidth="1"/>
    <col min="8197" max="8197" width="4.44140625" style="1" customWidth="1"/>
    <col min="8198" max="8203" width="3.88671875" style="1" customWidth="1"/>
    <col min="8204" max="8204" width="4.44140625" style="1" customWidth="1"/>
    <col min="8205" max="8207" width="3.88671875" style="1" customWidth="1"/>
    <col min="8208" max="8208" width="4.21875" style="1" customWidth="1"/>
    <col min="8209" max="8210" width="3.88671875" style="1" customWidth="1"/>
    <col min="8211" max="8211" width="4.44140625" style="1" customWidth="1"/>
    <col min="8212" max="8215" width="3.88671875" style="1" customWidth="1"/>
    <col min="8216" max="8224" width="4.33203125" style="1" customWidth="1"/>
    <col min="8225" max="8225" width="6.33203125" style="1" customWidth="1"/>
    <col min="8226" max="8231" width="4.33203125" style="1" customWidth="1"/>
    <col min="8232" max="8234" width="3.88671875" style="1" customWidth="1"/>
    <col min="8235" max="8235" width="6.21875" style="1" customWidth="1"/>
    <col min="8236" max="8238" width="3.88671875" style="1" customWidth="1"/>
    <col min="8239" max="8449" width="11.5546875" style="1"/>
    <col min="8450" max="8452" width="3.88671875" style="1" customWidth="1"/>
    <col min="8453" max="8453" width="4.44140625" style="1" customWidth="1"/>
    <col min="8454" max="8459" width="3.88671875" style="1" customWidth="1"/>
    <col min="8460" max="8460" width="4.44140625" style="1" customWidth="1"/>
    <col min="8461" max="8463" width="3.88671875" style="1" customWidth="1"/>
    <col min="8464" max="8464" width="4.21875" style="1" customWidth="1"/>
    <col min="8465" max="8466" width="3.88671875" style="1" customWidth="1"/>
    <col min="8467" max="8467" width="4.44140625" style="1" customWidth="1"/>
    <col min="8468" max="8471" width="3.88671875" style="1" customWidth="1"/>
    <col min="8472" max="8480" width="4.33203125" style="1" customWidth="1"/>
    <col min="8481" max="8481" width="6.33203125" style="1" customWidth="1"/>
    <col min="8482" max="8487" width="4.33203125" style="1" customWidth="1"/>
    <col min="8488" max="8490" width="3.88671875" style="1" customWidth="1"/>
    <col min="8491" max="8491" width="6.21875" style="1" customWidth="1"/>
    <col min="8492" max="8494" width="3.88671875" style="1" customWidth="1"/>
    <col min="8495" max="8705" width="11.5546875" style="1"/>
    <col min="8706" max="8708" width="3.88671875" style="1" customWidth="1"/>
    <col min="8709" max="8709" width="4.44140625" style="1" customWidth="1"/>
    <col min="8710" max="8715" width="3.88671875" style="1" customWidth="1"/>
    <col min="8716" max="8716" width="4.44140625" style="1" customWidth="1"/>
    <col min="8717" max="8719" width="3.88671875" style="1" customWidth="1"/>
    <col min="8720" max="8720" width="4.21875" style="1" customWidth="1"/>
    <col min="8721" max="8722" width="3.88671875" style="1" customWidth="1"/>
    <col min="8723" max="8723" width="4.44140625" style="1" customWidth="1"/>
    <col min="8724" max="8727" width="3.88671875" style="1" customWidth="1"/>
    <col min="8728" max="8736" width="4.33203125" style="1" customWidth="1"/>
    <col min="8737" max="8737" width="6.33203125" style="1" customWidth="1"/>
    <col min="8738" max="8743" width="4.33203125" style="1" customWidth="1"/>
    <col min="8744" max="8746" width="3.88671875" style="1" customWidth="1"/>
    <col min="8747" max="8747" width="6.21875" style="1" customWidth="1"/>
    <col min="8748" max="8750" width="3.88671875" style="1" customWidth="1"/>
    <col min="8751" max="8961" width="11.5546875" style="1"/>
    <col min="8962" max="8964" width="3.88671875" style="1" customWidth="1"/>
    <col min="8965" max="8965" width="4.44140625" style="1" customWidth="1"/>
    <col min="8966" max="8971" width="3.88671875" style="1" customWidth="1"/>
    <col min="8972" max="8972" width="4.44140625" style="1" customWidth="1"/>
    <col min="8973" max="8975" width="3.88671875" style="1" customWidth="1"/>
    <col min="8976" max="8976" width="4.21875" style="1" customWidth="1"/>
    <col min="8977" max="8978" width="3.88671875" style="1" customWidth="1"/>
    <col min="8979" max="8979" width="4.44140625" style="1" customWidth="1"/>
    <col min="8980" max="8983" width="3.88671875" style="1" customWidth="1"/>
    <col min="8984" max="8992" width="4.33203125" style="1" customWidth="1"/>
    <col min="8993" max="8993" width="6.33203125" style="1" customWidth="1"/>
    <col min="8994" max="8999" width="4.33203125" style="1" customWidth="1"/>
    <col min="9000" max="9002" width="3.88671875" style="1" customWidth="1"/>
    <col min="9003" max="9003" width="6.21875" style="1" customWidth="1"/>
    <col min="9004" max="9006" width="3.88671875" style="1" customWidth="1"/>
    <col min="9007" max="9217" width="11.5546875" style="1"/>
    <col min="9218" max="9220" width="3.88671875" style="1" customWidth="1"/>
    <col min="9221" max="9221" width="4.44140625" style="1" customWidth="1"/>
    <col min="9222" max="9227" width="3.88671875" style="1" customWidth="1"/>
    <col min="9228" max="9228" width="4.44140625" style="1" customWidth="1"/>
    <col min="9229" max="9231" width="3.88671875" style="1" customWidth="1"/>
    <col min="9232" max="9232" width="4.21875" style="1" customWidth="1"/>
    <col min="9233" max="9234" width="3.88671875" style="1" customWidth="1"/>
    <col min="9235" max="9235" width="4.44140625" style="1" customWidth="1"/>
    <col min="9236" max="9239" width="3.88671875" style="1" customWidth="1"/>
    <col min="9240" max="9248" width="4.33203125" style="1" customWidth="1"/>
    <col min="9249" max="9249" width="6.33203125" style="1" customWidth="1"/>
    <col min="9250" max="9255" width="4.33203125" style="1" customWidth="1"/>
    <col min="9256" max="9258" width="3.88671875" style="1" customWidth="1"/>
    <col min="9259" max="9259" width="6.21875" style="1" customWidth="1"/>
    <col min="9260" max="9262" width="3.88671875" style="1" customWidth="1"/>
    <col min="9263" max="9473" width="11.5546875" style="1"/>
    <col min="9474" max="9476" width="3.88671875" style="1" customWidth="1"/>
    <col min="9477" max="9477" width="4.44140625" style="1" customWidth="1"/>
    <col min="9478" max="9483" width="3.88671875" style="1" customWidth="1"/>
    <col min="9484" max="9484" width="4.44140625" style="1" customWidth="1"/>
    <col min="9485" max="9487" width="3.88671875" style="1" customWidth="1"/>
    <col min="9488" max="9488" width="4.21875" style="1" customWidth="1"/>
    <col min="9489" max="9490" width="3.88671875" style="1" customWidth="1"/>
    <col min="9491" max="9491" width="4.44140625" style="1" customWidth="1"/>
    <col min="9492" max="9495" width="3.88671875" style="1" customWidth="1"/>
    <col min="9496" max="9504" width="4.33203125" style="1" customWidth="1"/>
    <col min="9505" max="9505" width="6.33203125" style="1" customWidth="1"/>
    <col min="9506" max="9511" width="4.33203125" style="1" customWidth="1"/>
    <col min="9512" max="9514" width="3.88671875" style="1" customWidth="1"/>
    <col min="9515" max="9515" width="6.21875" style="1" customWidth="1"/>
    <col min="9516" max="9518" width="3.88671875" style="1" customWidth="1"/>
    <col min="9519" max="9729" width="11.5546875" style="1"/>
    <col min="9730" max="9732" width="3.88671875" style="1" customWidth="1"/>
    <col min="9733" max="9733" width="4.44140625" style="1" customWidth="1"/>
    <col min="9734" max="9739" width="3.88671875" style="1" customWidth="1"/>
    <col min="9740" max="9740" width="4.44140625" style="1" customWidth="1"/>
    <col min="9741" max="9743" width="3.88671875" style="1" customWidth="1"/>
    <col min="9744" max="9744" width="4.21875" style="1" customWidth="1"/>
    <col min="9745" max="9746" width="3.88671875" style="1" customWidth="1"/>
    <col min="9747" max="9747" width="4.44140625" style="1" customWidth="1"/>
    <col min="9748" max="9751" width="3.88671875" style="1" customWidth="1"/>
    <col min="9752" max="9760" width="4.33203125" style="1" customWidth="1"/>
    <col min="9761" max="9761" width="6.33203125" style="1" customWidth="1"/>
    <col min="9762" max="9767" width="4.33203125" style="1" customWidth="1"/>
    <col min="9768" max="9770" width="3.88671875" style="1" customWidth="1"/>
    <col min="9771" max="9771" width="6.21875" style="1" customWidth="1"/>
    <col min="9772" max="9774" width="3.88671875" style="1" customWidth="1"/>
    <col min="9775" max="9985" width="11.5546875" style="1"/>
    <col min="9986" max="9988" width="3.88671875" style="1" customWidth="1"/>
    <col min="9989" max="9989" width="4.44140625" style="1" customWidth="1"/>
    <col min="9990" max="9995" width="3.88671875" style="1" customWidth="1"/>
    <col min="9996" max="9996" width="4.44140625" style="1" customWidth="1"/>
    <col min="9997" max="9999" width="3.88671875" style="1" customWidth="1"/>
    <col min="10000" max="10000" width="4.21875" style="1" customWidth="1"/>
    <col min="10001" max="10002" width="3.88671875" style="1" customWidth="1"/>
    <col min="10003" max="10003" width="4.44140625" style="1" customWidth="1"/>
    <col min="10004" max="10007" width="3.88671875" style="1" customWidth="1"/>
    <col min="10008" max="10016" width="4.33203125" style="1" customWidth="1"/>
    <col min="10017" max="10017" width="6.33203125" style="1" customWidth="1"/>
    <col min="10018" max="10023" width="4.33203125" style="1" customWidth="1"/>
    <col min="10024" max="10026" width="3.88671875" style="1" customWidth="1"/>
    <col min="10027" max="10027" width="6.21875" style="1" customWidth="1"/>
    <col min="10028" max="10030" width="3.88671875" style="1" customWidth="1"/>
    <col min="10031" max="10241" width="11.5546875" style="1"/>
    <col min="10242" max="10244" width="3.88671875" style="1" customWidth="1"/>
    <col min="10245" max="10245" width="4.44140625" style="1" customWidth="1"/>
    <col min="10246" max="10251" width="3.88671875" style="1" customWidth="1"/>
    <col min="10252" max="10252" width="4.44140625" style="1" customWidth="1"/>
    <col min="10253" max="10255" width="3.88671875" style="1" customWidth="1"/>
    <col min="10256" max="10256" width="4.21875" style="1" customWidth="1"/>
    <col min="10257" max="10258" width="3.88671875" style="1" customWidth="1"/>
    <col min="10259" max="10259" width="4.44140625" style="1" customWidth="1"/>
    <col min="10260" max="10263" width="3.88671875" style="1" customWidth="1"/>
    <col min="10264" max="10272" width="4.33203125" style="1" customWidth="1"/>
    <col min="10273" max="10273" width="6.33203125" style="1" customWidth="1"/>
    <col min="10274" max="10279" width="4.33203125" style="1" customWidth="1"/>
    <col min="10280" max="10282" width="3.88671875" style="1" customWidth="1"/>
    <col min="10283" max="10283" width="6.21875" style="1" customWidth="1"/>
    <col min="10284" max="10286" width="3.88671875" style="1" customWidth="1"/>
    <col min="10287" max="10497" width="11.5546875" style="1"/>
    <col min="10498" max="10500" width="3.88671875" style="1" customWidth="1"/>
    <col min="10501" max="10501" width="4.44140625" style="1" customWidth="1"/>
    <col min="10502" max="10507" width="3.88671875" style="1" customWidth="1"/>
    <col min="10508" max="10508" width="4.44140625" style="1" customWidth="1"/>
    <col min="10509" max="10511" width="3.88671875" style="1" customWidth="1"/>
    <col min="10512" max="10512" width="4.21875" style="1" customWidth="1"/>
    <col min="10513" max="10514" width="3.88671875" style="1" customWidth="1"/>
    <col min="10515" max="10515" width="4.44140625" style="1" customWidth="1"/>
    <col min="10516" max="10519" width="3.88671875" style="1" customWidth="1"/>
    <col min="10520" max="10528" width="4.33203125" style="1" customWidth="1"/>
    <col min="10529" max="10529" width="6.33203125" style="1" customWidth="1"/>
    <col min="10530" max="10535" width="4.33203125" style="1" customWidth="1"/>
    <col min="10536" max="10538" width="3.88671875" style="1" customWidth="1"/>
    <col min="10539" max="10539" width="6.21875" style="1" customWidth="1"/>
    <col min="10540" max="10542" width="3.88671875" style="1" customWidth="1"/>
    <col min="10543" max="10753" width="11.5546875" style="1"/>
    <col min="10754" max="10756" width="3.88671875" style="1" customWidth="1"/>
    <col min="10757" max="10757" width="4.44140625" style="1" customWidth="1"/>
    <col min="10758" max="10763" width="3.88671875" style="1" customWidth="1"/>
    <col min="10764" max="10764" width="4.44140625" style="1" customWidth="1"/>
    <col min="10765" max="10767" width="3.88671875" style="1" customWidth="1"/>
    <col min="10768" max="10768" width="4.21875" style="1" customWidth="1"/>
    <col min="10769" max="10770" width="3.88671875" style="1" customWidth="1"/>
    <col min="10771" max="10771" width="4.44140625" style="1" customWidth="1"/>
    <col min="10772" max="10775" width="3.88671875" style="1" customWidth="1"/>
    <col min="10776" max="10784" width="4.33203125" style="1" customWidth="1"/>
    <col min="10785" max="10785" width="6.33203125" style="1" customWidth="1"/>
    <col min="10786" max="10791" width="4.33203125" style="1" customWidth="1"/>
    <col min="10792" max="10794" width="3.88671875" style="1" customWidth="1"/>
    <col min="10795" max="10795" width="6.21875" style="1" customWidth="1"/>
    <col min="10796" max="10798" width="3.88671875" style="1" customWidth="1"/>
    <col min="10799" max="11009" width="11.5546875" style="1"/>
    <col min="11010" max="11012" width="3.88671875" style="1" customWidth="1"/>
    <col min="11013" max="11013" width="4.44140625" style="1" customWidth="1"/>
    <col min="11014" max="11019" width="3.88671875" style="1" customWidth="1"/>
    <col min="11020" max="11020" width="4.44140625" style="1" customWidth="1"/>
    <col min="11021" max="11023" width="3.88671875" style="1" customWidth="1"/>
    <col min="11024" max="11024" width="4.21875" style="1" customWidth="1"/>
    <col min="11025" max="11026" width="3.88671875" style="1" customWidth="1"/>
    <col min="11027" max="11027" width="4.44140625" style="1" customWidth="1"/>
    <col min="11028" max="11031" width="3.88671875" style="1" customWidth="1"/>
    <col min="11032" max="11040" width="4.33203125" style="1" customWidth="1"/>
    <col min="11041" max="11041" width="6.33203125" style="1" customWidth="1"/>
    <col min="11042" max="11047" width="4.33203125" style="1" customWidth="1"/>
    <col min="11048" max="11050" width="3.88671875" style="1" customWidth="1"/>
    <col min="11051" max="11051" width="6.21875" style="1" customWidth="1"/>
    <col min="11052" max="11054" width="3.88671875" style="1" customWidth="1"/>
    <col min="11055" max="11265" width="11.5546875" style="1"/>
    <col min="11266" max="11268" width="3.88671875" style="1" customWidth="1"/>
    <col min="11269" max="11269" width="4.44140625" style="1" customWidth="1"/>
    <col min="11270" max="11275" width="3.88671875" style="1" customWidth="1"/>
    <col min="11276" max="11276" width="4.44140625" style="1" customWidth="1"/>
    <col min="11277" max="11279" width="3.88671875" style="1" customWidth="1"/>
    <col min="11280" max="11280" width="4.21875" style="1" customWidth="1"/>
    <col min="11281" max="11282" width="3.88671875" style="1" customWidth="1"/>
    <col min="11283" max="11283" width="4.44140625" style="1" customWidth="1"/>
    <col min="11284" max="11287" width="3.88671875" style="1" customWidth="1"/>
    <col min="11288" max="11296" width="4.33203125" style="1" customWidth="1"/>
    <col min="11297" max="11297" width="6.33203125" style="1" customWidth="1"/>
    <col min="11298" max="11303" width="4.33203125" style="1" customWidth="1"/>
    <col min="11304" max="11306" width="3.88671875" style="1" customWidth="1"/>
    <col min="11307" max="11307" width="6.21875" style="1" customWidth="1"/>
    <col min="11308" max="11310" width="3.88671875" style="1" customWidth="1"/>
    <col min="11311" max="11521" width="11.5546875" style="1"/>
    <col min="11522" max="11524" width="3.88671875" style="1" customWidth="1"/>
    <col min="11525" max="11525" width="4.44140625" style="1" customWidth="1"/>
    <col min="11526" max="11531" width="3.88671875" style="1" customWidth="1"/>
    <col min="11532" max="11532" width="4.44140625" style="1" customWidth="1"/>
    <col min="11533" max="11535" width="3.88671875" style="1" customWidth="1"/>
    <col min="11536" max="11536" width="4.21875" style="1" customWidth="1"/>
    <col min="11537" max="11538" width="3.88671875" style="1" customWidth="1"/>
    <col min="11539" max="11539" width="4.44140625" style="1" customWidth="1"/>
    <col min="11540" max="11543" width="3.88671875" style="1" customWidth="1"/>
    <col min="11544" max="11552" width="4.33203125" style="1" customWidth="1"/>
    <col min="11553" max="11553" width="6.33203125" style="1" customWidth="1"/>
    <col min="11554" max="11559" width="4.33203125" style="1" customWidth="1"/>
    <col min="11560" max="11562" width="3.88671875" style="1" customWidth="1"/>
    <col min="11563" max="11563" width="6.21875" style="1" customWidth="1"/>
    <col min="11564" max="11566" width="3.88671875" style="1" customWidth="1"/>
    <col min="11567" max="11777" width="11.5546875" style="1"/>
    <col min="11778" max="11780" width="3.88671875" style="1" customWidth="1"/>
    <col min="11781" max="11781" width="4.44140625" style="1" customWidth="1"/>
    <col min="11782" max="11787" width="3.88671875" style="1" customWidth="1"/>
    <col min="11788" max="11788" width="4.44140625" style="1" customWidth="1"/>
    <col min="11789" max="11791" width="3.88671875" style="1" customWidth="1"/>
    <col min="11792" max="11792" width="4.21875" style="1" customWidth="1"/>
    <col min="11793" max="11794" width="3.88671875" style="1" customWidth="1"/>
    <col min="11795" max="11795" width="4.44140625" style="1" customWidth="1"/>
    <col min="11796" max="11799" width="3.88671875" style="1" customWidth="1"/>
    <col min="11800" max="11808" width="4.33203125" style="1" customWidth="1"/>
    <col min="11809" max="11809" width="6.33203125" style="1" customWidth="1"/>
    <col min="11810" max="11815" width="4.33203125" style="1" customWidth="1"/>
    <col min="11816" max="11818" width="3.88671875" style="1" customWidth="1"/>
    <col min="11819" max="11819" width="6.21875" style="1" customWidth="1"/>
    <col min="11820" max="11822" width="3.88671875" style="1" customWidth="1"/>
    <col min="11823" max="12033" width="11.5546875" style="1"/>
    <col min="12034" max="12036" width="3.88671875" style="1" customWidth="1"/>
    <col min="12037" max="12037" width="4.44140625" style="1" customWidth="1"/>
    <col min="12038" max="12043" width="3.88671875" style="1" customWidth="1"/>
    <col min="12044" max="12044" width="4.44140625" style="1" customWidth="1"/>
    <col min="12045" max="12047" width="3.88671875" style="1" customWidth="1"/>
    <col min="12048" max="12048" width="4.21875" style="1" customWidth="1"/>
    <col min="12049" max="12050" width="3.88671875" style="1" customWidth="1"/>
    <col min="12051" max="12051" width="4.44140625" style="1" customWidth="1"/>
    <col min="12052" max="12055" width="3.88671875" style="1" customWidth="1"/>
    <col min="12056" max="12064" width="4.33203125" style="1" customWidth="1"/>
    <col min="12065" max="12065" width="6.33203125" style="1" customWidth="1"/>
    <col min="12066" max="12071" width="4.33203125" style="1" customWidth="1"/>
    <col min="12072" max="12074" width="3.88671875" style="1" customWidth="1"/>
    <col min="12075" max="12075" width="6.21875" style="1" customWidth="1"/>
    <col min="12076" max="12078" width="3.88671875" style="1" customWidth="1"/>
    <col min="12079" max="12289" width="11.5546875" style="1"/>
    <col min="12290" max="12292" width="3.88671875" style="1" customWidth="1"/>
    <col min="12293" max="12293" width="4.44140625" style="1" customWidth="1"/>
    <col min="12294" max="12299" width="3.88671875" style="1" customWidth="1"/>
    <col min="12300" max="12300" width="4.44140625" style="1" customWidth="1"/>
    <col min="12301" max="12303" width="3.88671875" style="1" customWidth="1"/>
    <col min="12304" max="12304" width="4.21875" style="1" customWidth="1"/>
    <col min="12305" max="12306" width="3.88671875" style="1" customWidth="1"/>
    <col min="12307" max="12307" width="4.44140625" style="1" customWidth="1"/>
    <col min="12308" max="12311" width="3.88671875" style="1" customWidth="1"/>
    <col min="12312" max="12320" width="4.33203125" style="1" customWidth="1"/>
    <col min="12321" max="12321" width="6.33203125" style="1" customWidth="1"/>
    <col min="12322" max="12327" width="4.33203125" style="1" customWidth="1"/>
    <col min="12328" max="12330" width="3.88671875" style="1" customWidth="1"/>
    <col min="12331" max="12331" width="6.21875" style="1" customWidth="1"/>
    <col min="12332" max="12334" width="3.88671875" style="1" customWidth="1"/>
    <col min="12335" max="12545" width="11.5546875" style="1"/>
    <col min="12546" max="12548" width="3.88671875" style="1" customWidth="1"/>
    <col min="12549" max="12549" width="4.44140625" style="1" customWidth="1"/>
    <col min="12550" max="12555" width="3.88671875" style="1" customWidth="1"/>
    <col min="12556" max="12556" width="4.44140625" style="1" customWidth="1"/>
    <col min="12557" max="12559" width="3.88671875" style="1" customWidth="1"/>
    <col min="12560" max="12560" width="4.21875" style="1" customWidth="1"/>
    <col min="12561" max="12562" width="3.88671875" style="1" customWidth="1"/>
    <col min="12563" max="12563" width="4.44140625" style="1" customWidth="1"/>
    <col min="12564" max="12567" width="3.88671875" style="1" customWidth="1"/>
    <col min="12568" max="12576" width="4.33203125" style="1" customWidth="1"/>
    <col min="12577" max="12577" width="6.33203125" style="1" customWidth="1"/>
    <col min="12578" max="12583" width="4.33203125" style="1" customWidth="1"/>
    <col min="12584" max="12586" width="3.88671875" style="1" customWidth="1"/>
    <col min="12587" max="12587" width="6.21875" style="1" customWidth="1"/>
    <col min="12588" max="12590" width="3.88671875" style="1" customWidth="1"/>
    <col min="12591" max="12801" width="11.5546875" style="1"/>
    <col min="12802" max="12804" width="3.88671875" style="1" customWidth="1"/>
    <col min="12805" max="12805" width="4.44140625" style="1" customWidth="1"/>
    <col min="12806" max="12811" width="3.88671875" style="1" customWidth="1"/>
    <col min="12812" max="12812" width="4.44140625" style="1" customWidth="1"/>
    <col min="12813" max="12815" width="3.88671875" style="1" customWidth="1"/>
    <col min="12816" max="12816" width="4.21875" style="1" customWidth="1"/>
    <col min="12817" max="12818" width="3.88671875" style="1" customWidth="1"/>
    <col min="12819" max="12819" width="4.44140625" style="1" customWidth="1"/>
    <col min="12820" max="12823" width="3.88671875" style="1" customWidth="1"/>
    <col min="12824" max="12832" width="4.33203125" style="1" customWidth="1"/>
    <col min="12833" max="12833" width="6.33203125" style="1" customWidth="1"/>
    <col min="12834" max="12839" width="4.33203125" style="1" customWidth="1"/>
    <col min="12840" max="12842" width="3.88671875" style="1" customWidth="1"/>
    <col min="12843" max="12843" width="6.21875" style="1" customWidth="1"/>
    <col min="12844" max="12846" width="3.88671875" style="1" customWidth="1"/>
    <col min="12847" max="13057" width="11.5546875" style="1"/>
    <col min="13058" max="13060" width="3.88671875" style="1" customWidth="1"/>
    <col min="13061" max="13061" width="4.44140625" style="1" customWidth="1"/>
    <col min="13062" max="13067" width="3.88671875" style="1" customWidth="1"/>
    <col min="13068" max="13068" width="4.44140625" style="1" customWidth="1"/>
    <col min="13069" max="13071" width="3.88671875" style="1" customWidth="1"/>
    <col min="13072" max="13072" width="4.21875" style="1" customWidth="1"/>
    <col min="13073" max="13074" width="3.88671875" style="1" customWidth="1"/>
    <col min="13075" max="13075" width="4.44140625" style="1" customWidth="1"/>
    <col min="13076" max="13079" width="3.88671875" style="1" customWidth="1"/>
    <col min="13080" max="13088" width="4.33203125" style="1" customWidth="1"/>
    <col min="13089" max="13089" width="6.33203125" style="1" customWidth="1"/>
    <col min="13090" max="13095" width="4.33203125" style="1" customWidth="1"/>
    <col min="13096" max="13098" width="3.88671875" style="1" customWidth="1"/>
    <col min="13099" max="13099" width="6.21875" style="1" customWidth="1"/>
    <col min="13100" max="13102" width="3.88671875" style="1" customWidth="1"/>
    <col min="13103" max="13313" width="11.5546875" style="1"/>
    <col min="13314" max="13316" width="3.88671875" style="1" customWidth="1"/>
    <col min="13317" max="13317" width="4.44140625" style="1" customWidth="1"/>
    <col min="13318" max="13323" width="3.88671875" style="1" customWidth="1"/>
    <col min="13324" max="13324" width="4.44140625" style="1" customWidth="1"/>
    <col min="13325" max="13327" width="3.88671875" style="1" customWidth="1"/>
    <col min="13328" max="13328" width="4.21875" style="1" customWidth="1"/>
    <col min="13329" max="13330" width="3.88671875" style="1" customWidth="1"/>
    <col min="13331" max="13331" width="4.44140625" style="1" customWidth="1"/>
    <col min="13332" max="13335" width="3.88671875" style="1" customWidth="1"/>
    <col min="13336" max="13344" width="4.33203125" style="1" customWidth="1"/>
    <col min="13345" max="13345" width="6.33203125" style="1" customWidth="1"/>
    <col min="13346" max="13351" width="4.33203125" style="1" customWidth="1"/>
    <col min="13352" max="13354" width="3.88671875" style="1" customWidth="1"/>
    <col min="13355" max="13355" width="6.21875" style="1" customWidth="1"/>
    <col min="13356" max="13358" width="3.88671875" style="1" customWidth="1"/>
    <col min="13359" max="13569" width="11.5546875" style="1"/>
    <col min="13570" max="13572" width="3.88671875" style="1" customWidth="1"/>
    <col min="13573" max="13573" width="4.44140625" style="1" customWidth="1"/>
    <col min="13574" max="13579" width="3.88671875" style="1" customWidth="1"/>
    <col min="13580" max="13580" width="4.44140625" style="1" customWidth="1"/>
    <col min="13581" max="13583" width="3.88671875" style="1" customWidth="1"/>
    <col min="13584" max="13584" width="4.21875" style="1" customWidth="1"/>
    <col min="13585" max="13586" width="3.88671875" style="1" customWidth="1"/>
    <col min="13587" max="13587" width="4.44140625" style="1" customWidth="1"/>
    <col min="13588" max="13591" width="3.88671875" style="1" customWidth="1"/>
    <col min="13592" max="13600" width="4.33203125" style="1" customWidth="1"/>
    <col min="13601" max="13601" width="6.33203125" style="1" customWidth="1"/>
    <col min="13602" max="13607" width="4.33203125" style="1" customWidth="1"/>
    <col min="13608" max="13610" width="3.88671875" style="1" customWidth="1"/>
    <col min="13611" max="13611" width="6.21875" style="1" customWidth="1"/>
    <col min="13612" max="13614" width="3.88671875" style="1" customWidth="1"/>
    <col min="13615" max="13825" width="11.5546875" style="1"/>
    <col min="13826" max="13828" width="3.88671875" style="1" customWidth="1"/>
    <col min="13829" max="13829" width="4.44140625" style="1" customWidth="1"/>
    <col min="13830" max="13835" width="3.88671875" style="1" customWidth="1"/>
    <col min="13836" max="13836" width="4.44140625" style="1" customWidth="1"/>
    <col min="13837" max="13839" width="3.88671875" style="1" customWidth="1"/>
    <col min="13840" max="13840" width="4.21875" style="1" customWidth="1"/>
    <col min="13841" max="13842" width="3.88671875" style="1" customWidth="1"/>
    <col min="13843" max="13843" width="4.44140625" style="1" customWidth="1"/>
    <col min="13844" max="13847" width="3.88671875" style="1" customWidth="1"/>
    <col min="13848" max="13856" width="4.33203125" style="1" customWidth="1"/>
    <col min="13857" max="13857" width="6.33203125" style="1" customWidth="1"/>
    <col min="13858" max="13863" width="4.33203125" style="1" customWidth="1"/>
    <col min="13864" max="13866" width="3.88671875" style="1" customWidth="1"/>
    <col min="13867" max="13867" width="6.21875" style="1" customWidth="1"/>
    <col min="13868" max="13870" width="3.88671875" style="1" customWidth="1"/>
    <col min="13871" max="14081" width="11.5546875" style="1"/>
    <col min="14082" max="14084" width="3.88671875" style="1" customWidth="1"/>
    <col min="14085" max="14085" width="4.44140625" style="1" customWidth="1"/>
    <col min="14086" max="14091" width="3.88671875" style="1" customWidth="1"/>
    <col min="14092" max="14092" width="4.44140625" style="1" customWidth="1"/>
    <col min="14093" max="14095" width="3.88671875" style="1" customWidth="1"/>
    <col min="14096" max="14096" width="4.21875" style="1" customWidth="1"/>
    <col min="14097" max="14098" width="3.88671875" style="1" customWidth="1"/>
    <col min="14099" max="14099" width="4.44140625" style="1" customWidth="1"/>
    <col min="14100" max="14103" width="3.88671875" style="1" customWidth="1"/>
    <col min="14104" max="14112" width="4.33203125" style="1" customWidth="1"/>
    <col min="14113" max="14113" width="6.33203125" style="1" customWidth="1"/>
    <col min="14114" max="14119" width="4.33203125" style="1" customWidth="1"/>
    <col min="14120" max="14122" width="3.88671875" style="1" customWidth="1"/>
    <col min="14123" max="14123" width="6.21875" style="1" customWidth="1"/>
    <col min="14124" max="14126" width="3.88671875" style="1" customWidth="1"/>
    <col min="14127" max="14337" width="11.5546875" style="1"/>
    <col min="14338" max="14340" width="3.88671875" style="1" customWidth="1"/>
    <col min="14341" max="14341" width="4.44140625" style="1" customWidth="1"/>
    <col min="14342" max="14347" width="3.88671875" style="1" customWidth="1"/>
    <col min="14348" max="14348" width="4.44140625" style="1" customWidth="1"/>
    <col min="14349" max="14351" width="3.88671875" style="1" customWidth="1"/>
    <col min="14352" max="14352" width="4.21875" style="1" customWidth="1"/>
    <col min="14353" max="14354" width="3.88671875" style="1" customWidth="1"/>
    <col min="14355" max="14355" width="4.44140625" style="1" customWidth="1"/>
    <col min="14356" max="14359" width="3.88671875" style="1" customWidth="1"/>
    <col min="14360" max="14368" width="4.33203125" style="1" customWidth="1"/>
    <col min="14369" max="14369" width="6.33203125" style="1" customWidth="1"/>
    <col min="14370" max="14375" width="4.33203125" style="1" customWidth="1"/>
    <col min="14376" max="14378" width="3.88671875" style="1" customWidth="1"/>
    <col min="14379" max="14379" width="6.21875" style="1" customWidth="1"/>
    <col min="14380" max="14382" width="3.88671875" style="1" customWidth="1"/>
    <col min="14383" max="14593" width="11.5546875" style="1"/>
    <col min="14594" max="14596" width="3.88671875" style="1" customWidth="1"/>
    <col min="14597" max="14597" width="4.44140625" style="1" customWidth="1"/>
    <col min="14598" max="14603" width="3.88671875" style="1" customWidth="1"/>
    <col min="14604" max="14604" width="4.44140625" style="1" customWidth="1"/>
    <col min="14605" max="14607" width="3.88671875" style="1" customWidth="1"/>
    <col min="14608" max="14608" width="4.21875" style="1" customWidth="1"/>
    <col min="14609" max="14610" width="3.88671875" style="1" customWidth="1"/>
    <col min="14611" max="14611" width="4.44140625" style="1" customWidth="1"/>
    <col min="14612" max="14615" width="3.88671875" style="1" customWidth="1"/>
    <col min="14616" max="14624" width="4.33203125" style="1" customWidth="1"/>
    <col min="14625" max="14625" width="6.33203125" style="1" customWidth="1"/>
    <col min="14626" max="14631" width="4.33203125" style="1" customWidth="1"/>
    <col min="14632" max="14634" width="3.88671875" style="1" customWidth="1"/>
    <col min="14635" max="14635" width="6.21875" style="1" customWidth="1"/>
    <col min="14636" max="14638" width="3.88671875" style="1" customWidth="1"/>
    <col min="14639" max="14849" width="11.5546875" style="1"/>
    <col min="14850" max="14852" width="3.88671875" style="1" customWidth="1"/>
    <col min="14853" max="14853" width="4.44140625" style="1" customWidth="1"/>
    <col min="14854" max="14859" width="3.88671875" style="1" customWidth="1"/>
    <col min="14860" max="14860" width="4.44140625" style="1" customWidth="1"/>
    <col min="14861" max="14863" width="3.88671875" style="1" customWidth="1"/>
    <col min="14864" max="14864" width="4.21875" style="1" customWidth="1"/>
    <col min="14865" max="14866" width="3.88671875" style="1" customWidth="1"/>
    <col min="14867" max="14867" width="4.44140625" style="1" customWidth="1"/>
    <col min="14868" max="14871" width="3.88671875" style="1" customWidth="1"/>
    <col min="14872" max="14880" width="4.33203125" style="1" customWidth="1"/>
    <col min="14881" max="14881" width="6.33203125" style="1" customWidth="1"/>
    <col min="14882" max="14887" width="4.33203125" style="1" customWidth="1"/>
    <col min="14888" max="14890" width="3.88671875" style="1" customWidth="1"/>
    <col min="14891" max="14891" width="6.21875" style="1" customWidth="1"/>
    <col min="14892" max="14894" width="3.88671875" style="1" customWidth="1"/>
    <col min="14895" max="15105" width="11.5546875" style="1"/>
    <col min="15106" max="15108" width="3.88671875" style="1" customWidth="1"/>
    <col min="15109" max="15109" width="4.44140625" style="1" customWidth="1"/>
    <col min="15110" max="15115" width="3.88671875" style="1" customWidth="1"/>
    <col min="15116" max="15116" width="4.44140625" style="1" customWidth="1"/>
    <col min="15117" max="15119" width="3.88671875" style="1" customWidth="1"/>
    <col min="15120" max="15120" width="4.21875" style="1" customWidth="1"/>
    <col min="15121" max="15122" width="3.88671875" style="1" customWidth="1"/>
    <col min="15123" max="15123" width="4.44140625" style="1" customWidth="1"/>
    <col min="15124" max="15127" width="3.88671875" style="1" customWidth="1"/>
    <col min="15128" max="15136" width="4.33203125" style="1" customWidth="1"/>
    <col min="15137" max="15137" width="6.33203125" style="1" customWidth="1"/>
    <col min="15138" max="15143" width="4.33203125" style="1" customWidth="1"/>
    <col min="15144" max="15146" width="3.88671875" style="1" customWidth="1"/>
    <col min="15147" max="15147" width="6.21875" style="1" customWidth="1"/>
    <col min="15148" max="15150" width="3.88671875" style="1" customWidth="1"/>
    <col min="15151" max="15361" width="11.5546875" style="1"/>
    <col min="15362" max="15364" width="3.88671875" style="1" customWidth="1"/>
    <col min="15365" max="15365" width="4.44140625" style="1" customWidth="1"/>
    <col min="15366" max="15371" width="3.88671875" style="1" customWidth="1"/>
    <col min="15372" max="15372" width="4.44140625" style="1" customWidth="1"/>
    <col min="15373" max="15375" width="3.88671875" style="1" customWidth="1"/>
    <col min="15376" max="15376" width="4.21875" style="1" customWidth="1"/>
    <col min="15377" max="15378" width="3.88671875" style="1" customWidth="1"/>
    <col min="15379" max="15379" width="4.44140625" style="1" customWidth="1"/>
    <col min="15380" max="15383" width="3.88671875" style="1" customWidth="1"/>
    <col min="15384" max="15392" width="4.33203125" style="1" customWidth="1"/>
    <col min="15393" max="15393" width="6.33203125" style="1" customWidth="1"/>
    <col min="15394" max="15399" width="4.33203125" style="1" customWidth="1"/>
    <col min="15400" max="15402" width="3.88671875" style="1" customWidth="1"/>
    <col min="15403" max="15403" width="6.21875" style="1" customWidth="1"/>
    <col min="15404" max="15406" width="3.88671875" style="1" customWidth="1"/>
    <col min="15407" max="15617" width="11.5546875" style="1"/>
    <col min="15618" max="15620" width="3.88671875" style="1" customWidth="1"/>
    <col min="15621" max="15621" width="4.44140625" style="1" customWidth="1"/>
    <col min="15622" max="15627" width="3.88671875" style="1" customWidth="1"/>
    <col min="15628" max="15628" width="4.44140625" style="1" customWidth="1"/>
    <col min="15629" max="15631" width="3.88671875" style="1" customWidth="1"/>
    <col min="15632" max="15632" width="4.21875" style="1" customWidth="1"/>
    <col min="15633" max="15634" width="3.88671875" style="1" customWidth="1"/>
    <col min="15635" max="15635" width="4.44140625" style="1" customWidth="1"/>
    <col min="15636" max="15639" width="3.88671875" style="1" customWidth="1"/>
    <col min="15640" max="15648" width="4.33203125" style="1" customWidth="1"/>
    <col min="15649" max="15649" width="6.33203125" style="1" customWidth="1"/>
    <col min="15650" max="15655" width="4.33203125" style="1" customWidth="1"/>
    <col min="15656" max="15658" width="3.88671875" style="1" customWidth="1"/>
    <col min="15659" max="15659" width="6.21875" style="1" customWidth="1"/>
    <col min="15660" max="15662" width="3.88671875" style="1" customWidth="1"/>
    <col min="15663" max="15873" width="11.5546875" style="1"/>
    <col min="15874" max="15876" width="3.88671875" style="1" customWidth="1"/>
    <col min="15877" max="15877" width="4.44140625" style="1" customWidth="1"/>
    <col min="15878" max="15883" width="3.88671875" style="1" customWidth="1"/>
    <col min="15884" max="15884" width="4.44140625" style="1" customWidth="1"/>
    <col min="15885" max="15887" width="3.88671875" style="1" customWidth="1"/>
    <col min="15888" max="15888" width="4.21875" style="1" customWidth="1"/>
    <col min="15889" max="15890" width="3.88671875" style="1" customWidth="1"/>
    <col min="15891" max="15891" width="4.44140625" style="1" customWidth="1"/>
    <col min="15892" max="15895" width="3.88671875" style="1" customWidth="1"/>
    <col min="15896" max="15904" width="4.33203125" style="1" customWidth="1"/>
    <col min="15905" max="15905" width="6.33203125" style="1" customWidth="1"/>
    <col min="15906" max="15911" width="4.33203125" style="1" customWidth="1"/>
    <col min="15912" max="15914" width="3.88671875" style="1" customWidth="1"/>
    <col min="15915" max="15915" width="6.21875" style="1" customWidth="1"/>
    <col min="15916" max="15918" width="3.88671875" style="1" customWidth="1"/>
    <col min="15919" max="16129" width="11.5546875" style="1"/>
    <col min="16130" max="16132" width="3.88671875" style="1" customWidth="1"/>
    <col min="16133" max="16133" width="4.44140625" style="1" customWidth="1"/>
    <col min="16134" max="16139" width="3.88671875" style="1" customWidth="1"/>
    <col min="16140" max="16140" width="4.44140625" style="1" customWidth="1"/>
    <col min="16141" max="16143" width="3.88671875" style="1" customWidth="1"/>
    <col min="16144" max="16144" width="4.21875" style="1" customWidth="1"/>
    <col min="16145" max="16146" width="3.88671875" style="1" customWidth="1"/>
    <col min="16147" max="16147" width="4.44140625" style="1" customWidth="1"/>
    <col min="16148" max="16151" width="3.88671875" style="1" customWidth="1"/>
    <col min="16152" max="16160" width="4.33203125" style="1" customWidth="1"/>
    <col min="16161" max="16161" width="6.33203125" style="1" customWidth="1"/>
    <col min="16162" max="16167" width="4.33203125" style="1" customWidth="1"/>
    <col min="16168" max="16170" width="3.88671875" style="1" customWidth="1"/>
    <col min="16171" max="16171" width="6.21875" style="1" customWidth="1"/>
    <col min="16172" max="16174" width="3.88671875" style="1" customWidth="1"/>
    <col min="16175" max="16384" width="11.5546875" style="1"/>
  </cols>
  <sheetData>
    <row r="1" spans="1:90" x14ac:dyDescent="0.25">
      <c r="H1" s="33" t="s">
        <v>0</v>
      </c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AF1" s="3" t="s">
        <v>0</v>
      </c>
      <c r="AG1" s="3"/>
      <c r="AH1" s="3"/>
      <c r="AI1" s="3"/>
      <c r="AJ1" s="3"/>
      <c r="AK1" s="3"/>
      <c r="AL1" s="3"/>
      <c r="AM1" s="3"/>
      <c r="AN1" s="3"/>
      <c r="AO1" s="3"/>
      <c r="AP1" s="3"/>
    </row>
    <row r="2" spans="1:90" ht="22.8" customHeight="1" x14ac:dyDescent="0.25">
      <c r="A2" s="54" t="s">
        <v>24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34" t="s">
        <v>1</v>
      </c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6"/>
    </row>
    <row r="3" spans="1:90" ht="6" customHeight="1" x14ac:dyDescent="0.3">
      <c r="A3" s="37"/>
      <c r="B3" s="38"/>
      <c r="C3" s="38"/>
      <c r="D3" s="38"/>
      <c r="E3" s="38"/>
      <c r="F3" s="38"/>
      <c r="G3" s="39"/>
      <c r="H3" s="40"/>
      <c r="I3" s="40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41"/>
      <c r="X3" s="38"/>
      <c r="AR3" s="5"/>
    </row>
    <row r="4" spans="1:90" ht="15.6" x14ac:dyDescent="0.3">
      <c r="A4" s="42" t="s">
        <v>9</v>
      </c>
      <c r="B4" s="43"/>
      <c r="C4" s="43"/>
      <c r="D4" s="43"/>
      <c r="E4" s="43"/>
      <c r="F4" s="43"/>
      <c r="G4" s="44"/>
      <c r="H4" s="45"/>
      <c r="I4" s="45"/>
      <c r="J4" s="43"/>
      <c r="K4" s="43"/>
      <c r="L4" s="43"/>
      <c r="M4" s="43"/>
      <c r="N4" s="43"/>
      <c r="O4" s="43"/>
      <c r="P4" s="43"/>
      <c r="Q4" s="43"/>
      <c r="R4" s="43"/>
      <c r="S4" s="38"/>
      <c r="T4" s="38"/>
      <c r="U4" s="38"/>
      <c r="V4" s="38"/>
      <c r="W4" s="38"/>
      <c r="X4" s="38"/>
      <c r="Y4" s="4" t="str">
        <f>A4</f>
        <v>Aufgabe 1: Lagebeziehung von Ebene und Ebene</v>
      </c>
    </row>
    <row r="5" spans="1:90" ht="4.8" customHeight="1" x14ac:dyDescent="0.25">
      <c r="B5" s="46"/>
      <c r="C5" s="46"/>
      <c r="D5" s="47"/>
      <c r="E5" s="47"/>
      <c r="F5" s="47"/>
      <c r="G5" s="46"/>
      <c r="H5" s="46"/>
      <c r="I5" s="46"/>
      <c r="J5" s="46"/>
      <c r="K5" s="46"/>
      <c r="L5" s="47"/>
      <c r="M5" s="46"/>
      <c r="N5" s="46"/>
      <c r="O5" s="46"/>
      <c r="P5" s="47"/>
      <c r="Q5" s="39"/>
      <c r="R5" s="47"/>
      <c r="S5" s="48"/>
      <c r="T5" s="48"/>
      <c r="U5" s="48">
        <f t="shared" ref="U5:X5" ca="1" si="0">RANDBETWEEN(-5,5)</f>
        <v>1</v>
      </c>
      <c r="V5" s="48">
        <f t="shared" ca="1" si="0"/>
        <v>0</v>
      </c>
      <c r="W5" s="48">
        <f t="shared" ca="1" si="0"/>
        <v>5</v>
      </c>
      <c r="X5" s="48">
        <f t="shared" ca="1" si="0"/>
        <v>4</v>
      </c>
      <c r="Y5" s="9"/>
      <c r="AO5" s="6"/>
      <c r="AQ5" s="20"/>
      <c r="AR5" s="21"/>
    </row>
    <row r="6" spans="1:90" ht="16.2" x14ac:dyDescent="0.35">
      <c r="A6" s="38" t="s">
        <v>10</v>
      </c>
      <c r="G6" s="1"/>
      <c r="H6" s="1"/>
      <c r="I6" s="1"/>
      <c r="T6" s="38"/>
      <c r="U6" s="48"/>
      <c r="V6" s="48"/>
      <c r="W6" s="48"/>
      <c r="X6" s="48">
        <f t="shared" ref="X6" ca="1" si="1">RANDBETWEEN(-9,9)</f>
        <v>-2</v>
      </c>
      <c r="Y6" s="6" t="str">
        <f>A8</f>
        <v xml:space="preserve">a) </v>
      </c>
      <c r="Z6" s="19" t="s">
        <v>21</v>
      </c>
      <c r="AA6" s="13"/>
      <c r="AB6" s="18"/>
      <c r="AC6" s="6"/>
      <c r="AD6" s="17"/>
      <c r="AE6" s="15"/>
      <c r="AF6" s="11"/>
      <c r="AG6" s="12"/>
      <c r="AO6" s="6"/>
      <c r="AP6" s="10"/>
      <c r="AQ6" s="7"/>
      <c r="AR6" s="7"/>
      <c r="AS6" s="29"/>
      <c r="AT6" s="29"/>
      <c r="BA6" s="27">
        <f ca="1">RANDBETWEEN(1,3)*(-1)^RANDBETWEEN(0,1)</f>
        <v>-1</v>
      </c>
      <c r="BB6" s="27">
        <f ca="1">RANDBETWEEN(0,3)*(-1)^RANDBETWEEN(0,1)</f>
        <v>3</v>
      </c>
      <c r="BC6" s="27">
        <f ca="1">RANDBETWEEN(0,3)*(-1)^RANDBETWEEN(0,1)</f>
        <v>-2</v>
      </c>
      <c r="BJ6" s="27"/>
      <c r="BK6" s="27"/>
      <c r="BL6" s="27"/>
      <c r="BM6" s="27"/>
      <c r="BN6" s="27"/>
      <c r="BO6" s="27"/>
      <c r="BZ6" s="25"/>
      <c r="CA6" s="25"/>
      <c r="CB6" s="25"/>
      <c r="CC6" s="24"/>
      <c r="CD6" s="24"/>
      <c r="CE6" s="24"/>
      <c r="CL6" s="25"/>
    </row>
    <row r="7" spans="1:90" ht="15" x14ac:dyDescent="0.25">
      <c r="A7" s="49">
        <v>1</v>
      </c>
      <c r="B7" s="38"/>
      <c r="C7" s="38"/>
      <c r="D7" s="38"/>
      <c r="E7" s="38"/>
      <c r="F7" s="38"/>
      <c r="G7" s="40"/>
      <c r="H7" s="40"/>
      <c r="I7" s="40"/>
      <c r="J7" s="38"/>
      <c r="K7" s="38"/>
      <c r="L7" s="38"/>
      <c r="M7" s="46"/>
      <c r="N7" s="46"/>
      <c r="O7" s="46"/>
      <c r="P7" s="38"/>
      <c r="Q7" s="38"/>
      <c r="R7" s="38"/>
      <c r="S7" s="38"/>
      <c r="T7" s="38"/>
      <c r="U7" s="38"/>
      <c r="V7" s="38"/>
      <c r="W7" s="38"/>
      <c r="X7" s="38"/>
      <c r="Y7" s="12"/>
      <c r="Z7" s="6"/>
      <c r="AA7" s="11" t="str">
        <f ca="1">D8&amp;" · ("&amp;D11&amp;IF(G11&lt;0," - "," + ")&amp;ABS(G11)&amp;"r"&amp;IF(J11&lt;0," - "," + ")&amp;ABS(J11)&amp;"s )"&amp;IF(BB8&lt;0," - "," + ")&amp;ABS(BB8)&amp;" · ("&amp;D12&amp;IF(G12&lt;0," - "," + ")&amp;ABS(G12)&amp;"r"&amp;IF(J12&lt;0," - "," + ")&amp;ABS(J12)&amp;"s )"&amp;IF(BC8&lt;0," - "," + ")&amp;ABS(BC8)&amp;" · ("&amp;D13&amp;IF(G13&lt;0," - "," + ")&amp;ABS(G13)&amp;"r"&amp;IF(J13&lt;0," - "," + ")&amp;ABS(J13)&amp;"s ) = "&amp;AX12</f>
        <v>2 · (-1 - 4r - 4s ) + 2 · (3 - 8r + 8s ) + 4 · (-2 + 6,5r - 1s ) = -2</v>
      </c>
      <c r="AB7" s="11"/>
      <c r="AC7" s="11"/>
      <c r="AD7" s="17"/>
      <c r="AE7" s="15"/>
      <c r="AF7" s="11"/>
      <c r="AG7" s="23"/>
      <c r="AM7" s="23"/>
      <c r="AQ7" s="8"/>
      <c r="AR7" s="8"/>
      <c r="AT7" s="29"/>
      <c r="AU7" s="29"/>
      <c r="BA7" s="16" t="s">
        <v>16</v>
      </c>
      <c r="BB7" s="16" t="s">
        <v>16</v>
      </c>
      <c r="BC7" s="16" t="s">
        <v>16</v>
      </c>
      <c r="BJ7" s="27"/>
      <c r="BK7" s="27"/>
      <c r="BL7" s="27"/>
      <c r="BM7" s="27"/>
      <c r="BN7" s="27"/>
      <c r="BO7" s="27"/>
      <c r="BZ7" s="25"/>
      <c r="CA7" s="25"/>
      <c r="CB7" s="25"/>
      <c r="CC7" s="24"/>
      <c r="CD7" s="24"/>
      <c r="CE7" s="24"/>
    </row>
    <row r="8" spans="1:90" ht="18.600000000000001" x14ac:dyDescent="0.4">
      <c r="A8" s="37" t="s">
        <v>4</v>
      </c>
      <c r="B8" s="47" t="s">
        <v>11</v>
      </c>
      <c r="C8" s="47"/>
      <c r="D8" s="50">
        <f ca="1">BA8</f>
        <v>2</v>
      </c>
      <c r="E8" s="50" t="s">
        <v>7</v>
      </c>
      <c r="F8" s="51">
        <v>1</v>
      </c>
      <c r="G8" s="41" t="str">
        <f ca="1">IF(BB8&lt;0," - "," + ")&amp;ABS(BB8)</f>
        <v xml:space="preserve"> + 2</v>
      </c>
      <c r="H8" s="50" t="s">
        <v>7</v>
      </c>
      <c r="I8" s="51">
        <v>2</v>
      </c>
      <c r="J8" s="41" t="str">
        <f ca="1">IF(BC8&lt;0," - "," + ")&amp;ABS(BC8)</f>
        <v xml:space="preserve"> + 4</v>
      </c>
      <c r="K8" s="50" t="s">
        <v>7</v>
      </c>
      <c r="L8" s="51">
        <v>3</v>
      </c>
      <c r="M8" s="38" t="s">
        <v>3</v>
      </c>
      <c r="N8" s="58">
        <f ca="1">AX12</f>
        <v>-2</v>
      </c>
      <c r="O8" s="58"/>
      <c r="P8" s="38"/>
      <c r="Q8" s="47"/>
      <c r="R8" s="38"/>
      <c r="S8" s="38"/>
      <c r="T8" s="38"/>
      <c r="U8" s="38"/>
      <c r="V8" s="38"/>
      <c r="W8" s="38"/>
      <c r="X8" s="38"/>
      <c r="Y8" s="9"/>
      <c r="AA8" s="11" t="str">
        <f ca="1">D8*D11&amp;IF(D8*G11&lt;0," - "," + ")&amp;ABS(D8*G11)&amp;"r"&amp;IF(D8*J11&lt;0," - "," + ")&amp;ABS(D8*J11)&amp;"s "&amp;IF(BB8*D12&lt;0," - "," + ")&amp;ABS(BB8*D12)&amp;IF(BB8*G12&lt;0," - "," + ")&amp;ABS(BB8*G12)&amp;"r"&amp;IF(BB8*J12&lt;0," - "," + ")&amp;ABS(BB8*J12)&amp;"s "&amp;IF(BC8*D13&lt;0," - "," + ")&amp;ABS(BC8*D13)&amp;IF(BC8*G13&lt;0," - "," + ")&amp;ABS(BC8*G13)&amp;"r"&amp;IF(BC8*J13&lt;0," - "," + ")&amp;ABS(BC8*J13)&amp;"s = "&amp;AX12</f>
        <v>-2 - 8r - 8s  + 6 - 16r + 16s  - 8 + 26r - 4s = -2</v>
      </c>
      <c r="AQ8" s="8"/>
      <c r="AR8" s="8"/>
      <c r="AV8" s="27" t="s">
        <v>14</v>
      </c>
      <c r="AW8" s="27" t="s">
        <v>15</v>
      </c>
      <c r="AX8" s="27" t="s">
        <v>19</v>
      </c>
      <c r="AY8" s="27"/>
      <c r="AZ8" s="27"/>
      <c r="BA8" s="27">
        <f ca="1">RANDBETWEEN(1,2)*(-1)^RANDBETWEEN(0,1)</f>
        <v>2</v>
      </c>
      <c r="BB8" s="27">
        <f ca="1">RANDBETWEEN(1,2)*(-1)^RANDBETWEEN(0,1)</f>
        <v>2</v>
      </c>
      <c r="BC8" s="27">
        <f ca="1">BD8</f>
        <v>4</v>
      </c>
      <c r="BD8" s="16">
        <f ca="1">LCM(ABS(BD10),ABS(BD12))</f>
        <v>4</v>
      </c>
      <c r="BE8" s="27"/>
      <c r="BF8" s="27"/>
      <c r="BG8" s="27"/>
      <c r="BH8" s="27"/>
      <c r="BI8" s="27"/>
    </row>
    <row r="9" spans="1:90" ht="15.6" x14ac:dyDescent="0.3">
      <c r="A9" s="37"/>
      <c r="B9" s="47"/>
      <c r="C9" s="47"/>
      <c r="D9" s="47"/>
      <c r="E9" s="38"/>
      <c r="F9" s="38"/>
      <c r="G9" s="40"/>
      <c r="H9" s="40"/>
      <c r="I9" s="40"/>
      <c r="J9" s="38"/>
      <c r="K9" s="38"/>
      <c r="L9" s="38"/>
      <c r="M9" s="38"/>
      <c r="N9" s="38"/>
      <c r="O9" s="38"/>
      <c r="P9" s="47"/>
      <c r="Q9" s="47"/>
      <c r="R9" s="38"/>
      <c r="S9" s="38"/>
      <c r="T9" s="38"/>
      <c r="U9" s="38"/>
      <c r="V9" s="38"/>
      <c r="W9" s="38"/>
      <c r="X9" s="38"/>
      <c r="AA9" s="1" t="str">
        <f ca="1">D8*D11&amp;IF(BB8*D12&lt;0," - "," + ")&amp;ABS(BB8*D12)&amp;IF(BC8*D13&lt;0," - "," + ")&amp;ABS(BC8*D13)&amp;IF(D8*G11&lt;0," - "," + ")&amp;ABS(D8*G11)&amp;"r"&amp;IF(BB8*G12&lt;0," - "," + ")&amp;ABS(BB8*G12)&amp;"r"&amp;IF(BC8*G13&lt;0," - "," + ")&amp;ABS(BC8*G13)&amp;"r"&amp;IF(D8*J11&lt;0," - "," + ")&amp;ABS(D8*J11)&amp;"s "&amp;IF(BB8*J12&lt;0," - "," + ")&amp;ABS(BB8*J12)&amp;"s "&amp;IF(BC8*J13&lt;0," - "," + ")&amp;ABS(BC8*J13)&amp;"s = "&amp;AX12</f>
        <v>-2 + 6 - 8 - 8r - 16r + 26r - 8s  + 16s  - 4s = -2</v>
      </c>
      <c r="AP9" s="8"/>
      <c r="AQ9" s="8"/>
      <c r="AR9" s="8"/>
      <c r="AV9" s="27"/>
      <c r="AW9" s="27"/>
      <c r="AX9" s="27"/>
      <c r="AY9" s="27"/>
      <c r="AZ9" s="27"/>
      <c r="BA9" s="27" t="s">
        <v>8</v>
      </c>
      <c r="BB9" s="16" t="s">
        <v>8</v>
      </c>
      <c r="BC9" s="16" t="s">
        <v>8</v>
      </c>
      <c r="BE9" s="27"/>
      <c r="BF9" s="27"/>
      <c r="BG9" s="27"/>
      <c r="BH9" s="27"/>
      <c r="BI9" s="27"/>
    </row>
    <row r="10" spans="1:90" ht="15" x14ac:dyDescent="0.25">
      <c r="A10" s="38"/>
      <c r="B10" s="38"/>
      <c r="C10" s="38"/>
      <c r="D10" s="47"/>
      <c r="E10" s="48"/>
      <c r="F10" s="48"/>
      <c r="G10" s="48"/>
      <c r="H10" s="48"/>
      <c r="I10" s="40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AA10" s="1" t="str">
        <f ca="1">BA6*BA8+BB6*BB8+BC6*BC8&amp;IF(AV12&lt;0," - "," + ")&amp;ABS(AV12)&amp;"r"&amp;IF(AW12&lt;0," - "," + ")&amp;ABS(AW12)&amp;"s = "&amp;AX12</f>
        <v>-4 + 2r + 4s = -2</v>
      </c>
      <c r="AP10" s="8"/>
      <c r="AQ10" s="8"/>
      <c r="AR10" s="8"/>
      <c r="AU10" s="29"/>
      <c r="AV10" s="27"/>
      <c r="AW10" s="27"/>
      <c r="AX10" s="27"/>
      <c r="AY10" s="27"/>
      <c r="AZ10" s="27"/>
      <c r="BA10" s="27">
        <f ca="1">RANDBETWEEN(1,2)*(-1)^RANDBETWEEN(0,1)*BB8</f>
        <v>-4</v>
      </c>
      <c r="BB10" s="27">
        <f ca="1">RANDBETWEEN(1,2)*(-1)^RANDBETWEEN(0,1)*BC8</f>
        <v>-8</v>
      </c>
      <c r="BC10" s="27">
        <f ca="1">(BD10-BA8*BA10-BB8*BB10)/BC8</f>
        <v>6.5</v>
      </c>
      <c r="BD10" s="27">
        <f ca="1">AV12</f>
        <v>2</v>
      </c>
      <c r="BE10" s="27"/>
      <c r="BF10" s="16">
        <f ca="1">BA8*BA10+BB8*BB10+BC8*BC10</f>
        <v>2</v>
      </c>
      <c r="BG10" s="27"/>
      <c r="BH10" s="27"/>
      <c r="BI10" s="27"/>
    </row>
    <row r="11" spans="1:90" ht="15" x14ac:dyDescent="0.25">
      <c r="A11" s="38"/>
      <c r="B11" s="38"/>
      <c r="C11" s="38"/>
      <c r="D11" s="47">
        <f ca="1">BA6</f>
        <v>-1</v>
      </c>
      <c r="E11" s="47"/>
      <c r="F11" s="38"/>
      <c r="G11" s="47">
        <f ca="1">BA10</f>
        <v>-4</v>
      </c>
      <c r="H11" s="48"/>
      <c r="I11" s="40"/>
      <c r="J11" s="47">
        <f ca="1">BA12</f>
        <v>-4</v>
      </c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AA11" s="1" t="str">
        <f ca="1">AV13&amp;"r"&amp;IF(AW13&lt;0," - "," + ")&amp;ABS(AW13)&amp;"s = "&amp;AX13</f>
        <v>2r + 4s = 2</v>
      </c>
      <c r="AP11" s="8"/>
      <c r="AQ11" s="8"/>
      <c r="AR11" s="8"/>
      <c r="AV11" s="27"/>
      <c r="AW11" s="27"/>
      <c r="AX11" s="27"/>
      <c r="AY11" s="27"/>
      <c r="AZ11" s="27"/>
      <c r="BA11" s="27" t="s">
        <v>17</v>
      </c>
      <c r="BB11" s="27" t="s">
        <v>17</v>
      </c>
      <c r="BC11" s="27" t="s">
        <v>17</v>
      </c>
      <c r="BD11" s="27"/>
      <c r="BE11" s="27"/>
      <c r="BG11" s="27"/>
      <c r="BH11" s="27"/>
      <c r="BI11" s="27"/>
    </row>
    <row r="12" spans="1:90" ht="15.6" x14ac:dyDescent="0.3">
      <c r="A12" s="38"/>
      <c r="B12" s="38" t="s">
        <v>12</v>
      </c>
      <c r="C12" s="47" t="s">
        <v>5</v>
      </c>
      <c r="D12" s="47">
        <f ca="1">BB6</f>
        <v>3</v>
      </c>
      <c r="E12" s="52" t="s">
        <v>25</v>
      </c>
      <c r="F12" s="52"/>
      <c r="G12" s="47">
        <f ca="1">BB10</f>
        <v>-8</v>
      </c>
      <c r="H12" s="52" t="s">
        <v>26</v>
      </c>
      <c r="I12" s="52"/>
      <c r="J12" s="47">
        <f ca="1">BB12</f>
        <v>8</v>
      </c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AA12" s="1" t="s">
        <v>18</v>
      </c>
      <c r="AB12" s="1" t="str">
        <f ca="1">AW14&amp;IF(AX14&lt;0," - "," + ")&amp;ABS(AX14)&amp;"s"</f>
        <v>1 - 2s</v>
      </c>
      <c r="AD12" s="22"/>
      <c r="AH12" s="17">
        <f ca="1">D11</f>
        <v>-1</v>
      </c>
      <c r="AK12" s="17"/>
      <c r="AL12" s="17">
        <f ca="1">G11</f>
        <v>-4</v>
      </c>
      <c r="AN12" s="17">
        <f ca="1">J11</f>
        <v>-4</v>
      </c>
      <c r="AV12" s="27">
        <f ca="1">AV13</f>
        <v>2</v>
      </c>
      <c r="AW12" s="27">
        <f ca="1">AW13</f>
        <v>4</v>
      </c>
      <c r="AX12" s="27">
        <f ca="1">AX13+BA14</f>
        <v>-2</v>
      </c>
      <c r="AY12" s="27"/>
      <c r="BA12" s="27">
        <f ca="1">RANDBETWEEN(1,2)*(-1)^RANDBETWEEN(0,1)*BC8</f>
        <v>-4</v>
      </c>
      <c r="BB12" s="27">
        <f ca="1">RANDBETWEEN(1,2)*(-1)^RANDBETWEEN(0,1)*BC8</f>
        <v>8</v>
      </c>
      <c r="BC12" s="27">
        <f ca="1">(BD12-BA8*BA12-BB8*BB12)/BC8</f>
        <v>-1</v>
      </c>
      <c r="BD12" s="27">
        <f ca="1">AW12</f>
        <v>4</v>
      </c>
      <c r="BE12" s="27"/>
      <c r="BF12" s="16">
        <f ca="1">BA12*BA8+BB12*BB8+BC12*BC8</f>
        <v>4</v>
      </c>
      <c r="BG12" s="27"/>
      <c r="BH12" s="27"/>
      <c r="BI12" s="27"/>
    </row>
    <row r="13" spans="1:90" ht="15.6" x14ac:dyDescent="0.3">
      <c r="A13" s="38"/>
      <c r="B13" s="38"/>
      <c r="C13" s="38"/>
      <c r="D13" s="47">
        <f ca="1">BC6</f>
        <v>-2</v>
      </c>
      <c r="E13" s="47"/>
      <c r="F13" s="53"/>
      <c r="G13" s="47">
        <f ca="1">BC10</f>
        <v>6.5</v>
      </c>
      <c r="H13" s="38"/>
      <c r="I13" s="40"/>
      <c r="J13" s="47">
        <f ca="1">BC12</f>
        <v>-1</v>
      </c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AF13" s="17" t="s">
        <v>5</v>
      </c>
      <c r="AH13" s="17">
        <f ca="1">D12</f>
        <v>3</v>
      </c>
      <c r="AI13" s="31" t="str">
        <f ca="1">"+ ("&amp;AW14&amp;IF(AX14&lt;0," - "," + ")&amp;ABS(AX14)&amp;"s ) ·"</f>
        <v>+ (1 - 2s ) ·</v>
      </c>
      <c r="AJ13" s="31"/>
      <c r="AK13" s="31"/>
      <c r="AL13" s="17">
        <f ca="1">G12</f>
        <v>-8</v>
      </c>
      <c r="AM13" s="26" t="s">
        <v>13</v>
      </c>
      <c r="AN13" s="17">
        <f ca="1">J12</f>
        <v>8</v>
      </c>
      <c r="AR13" s="14"/>
      <c r="AV13" s="27">
        <f ca="1">RANDBETWEEN(1,2)*(-1)^RANDBETWEEN(0,1)</f>
        <v>2</v>
      </c>
      <c r="AW13" s="27">
        <f ca="1">AX14*AV13*-1</f>
        <v>4</v>
      </c>
      <c r="AX13" s="27">
        <f ca="1">AW14*AV13</f>
        <v>2</v>
      </c>
      <c r="AY13" s="27"/>
      <c r="AZ13" s="27"/>
      <c r="BA13" s="27"/>
      <c r="BB13" s="27"/>
      <c r="BC13" s="27"/>
      <c r="BD13" s="27"/>
      <c r="BE13" s="27"/>
      <c r="BG13" s="27"/>
      <c r="BH13" s="27"/>
      <c r="BI13" s="27"/>
    </row>
    <row r="14" spans="1:90" ht="15" x14ac:dyDescent="0.25">
      <c r="A14" s="38"/>
      <c r="B14" s="38"/>
      <c r="C14" s="38"/>
      <c r="D14" s="38"/>
      <c r="E14" s="38"/>
      <c r="F14" s="38"/>
      <c r="G14" s="40"/>
      <c r="H14" s="40"/>
      <c r="I14" s="40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Z14" s="19" t="s">
        <v>20</v>
      </c>
      <c r="AH14" s="17">
        <f ca="1">D13</f>
        <v>-2</v>
      </c>
      <c r="AK14" s="17"/>
      <c r="AL14" s="17">
        <f ca="1">G13</f>
        <v>6.5</v>
      </c>
      <c r="AN14" s="17">
        <f ca="1">J13</f>
        <v>-1</v>
      </c>
      <c r="AV14" s="27"/>
      <c r="AW14" s="27">
        <f ca="1">RANDBETWEEN(1,2)*(-1)^RANDBETWEEN(0,1)</f>
        <v>1</v>
      </c>
      <c r="AX14" s="27">
        <f ca="1">RANDBETWEEN(1,2)*(-1)^RANDBETWEEN(0,1)</f>
        <v>-2</v>
      </c>
      <c r="AY14" s="27"/>
      <c r="AZ14" s="27"/>
      <c r="BA14" s="27">
        <f ca="1">BA6*BA8+BB6*BB8+BC6*BC8</f>
        <v>-4</v>
      </c>
      <c r="BB14" s="27"/>
      <c r="BC14" s="27"/>
      <c r="BD14" s="27"/>
      <c r="BE14" s="27"/>
      <c r="BG14" s="27"/>
      <c r="BH14" s="27"/>
      <c r="BI14" s="27"/>
    </row>
    <row r="15" spans="1:90" ht="15" x14ac:dyDescent="0.25">
      <c r="A15" s="38"/>
      <c r="B15" s="38"/>
      <c r="C15" s="38"/>
      <c r="D15" s="38"/>
      <c r="E15" s="38"/>
      <c r="F15" s="38"/>
      <c r="G15" s="40"/>
      <c r="H15" s="40"/>
      <c r="I15" s="40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Z15" s="1" t="s">
        <v>23</v>
      </c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G15" s="27"/>
      <c r="BH15" s="27"/>
      <c r="BI15" s="27"/>
    </row>
    <row r="16" spans="1:90" ht="6.6" customHeight="1" x14ac:dyDescent="0.25">
      <c r="A16" s="38"/>
      <c r="B16" s="38"/>
      <c r="C16" s="38"/>
      <c r="D16" s="38"/>
      <c r="E16" s="38"/>
      <c r="F16" s="38"/>
      <c r="G16" s="40"/>
      <c r="H16" s="40"/>
      <c r="I16" s="40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</row>
    <row r="17" spans="1:90" ht="15" x14ac:dyDescent="0.25">
      <c r="A17" s="38"/>
      <c r="B17" s="38"/>
      <c r="C17" s="38"/>
      <c r="D17" s="38"/>
      <c r="E17" s="38"/>
      <c r="F17" s="38"/>
      <c r="G17" s="40"/>
      <c r="H17" s="40"/>
      <c r="I17" s="40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AB17" s="17">
        <f ca="1">AH12</f>
        <v>-1</v>
      </c>
      <c r="AE17" s="17">
        <f ca="1">AL12</f>
        <v>-4</v>
      </c>
      <c r="AH17" s="17">
        <f ca="1">AL12</f>
        <v>-4</v>
      </c>
      <c r="AK17" s="17">
        <f ca="1">AN12</f>
        <v>-4</v>
      </c>
      <c r="AM17" s="17">
        <f ca="1">AB17+AW14*AE17</f>
        <v>-5</v>
      </c>
      <c r="AP17" s="17">
        <f ca="1">AX14*AE17+AK17</f>
        <v>4</v>
      </c>
    </row>
    <row r="18" spans="1:90" ht="14.4" customHeight="1" x14ac:dyDescent="0.25">
      <c r="A18" s="38"/>
      <c r="B18" s="38"/>
      <c r="C18" s="38"/>
      <c r="D18" s="38"/>
      <c r="E18" s="38"/>
      <c r="F18" s="38"/>
      <c r="G18" s="40"/>
      <c r="H18" s="40"/>
      <c r="I18" s="40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Z18" s="17" t="s">
        <v>3</v>
      </c>
      <c r="AB18" s="17">
        <f ca="1">AH13</f>
        <v>3</v>
      </c>
      <c r="AC18" s="32" t="str">
        <f ca="1">IF(AW14&lt;0," - "," + ")&amp;ABS(AW14)&amp;" · "</f>
        <v xml:space="preserve"> + 1 · </v>
      </c>
      <c r="AD18" s="32"/>
      <c r="AE18" s="17">
        <f ca="1">AL13</f>
        <v>-8</v>
      </c>
      <c r="AF18" s="30" t="str">
        <f ca="1">IF(AX14&lt;0," - "," + ")&amp;ABS(AX14)&amp;"s ·"</f>
        <v xml:space="preserve"> - 2s ·</v>
      </c>
      <c r="AG18" s="30"/>
      <c r="AH18" s="17">
        <f t="shared" ref="AH18:AH19" ca="1" si="2">AL13</f>
        <v>-8</v>
      </c>
      <c r="AI18" s="30" t="s">
        <v>22</v>
      </c>
      <c r="AJ18" s="30"/>
      <c r="AK18" s="17">
        <f ca="1">AN13</f>
        <v>8</v>
      </c>
      <c r="AL18" s="17" t="s">
        <v>3</v>
      </c>
      <c r="AM18" s="17">
        <f ca="1">AB18+AW14*AE18</f>
        <v>-5</v>
      </c>
      <c r="AN18" s="30" t="s">
        <v>22</v>
      </c>
      <c r="AO18" s="30"/>
      <c r="AP18" s="17">
        <f ca="1">AX14*AE18+AK18</f>
        <v>24</v>
      </c>
    </row>
    <row r="19" spans="1:90" ht="15" x14ac:dyDescent="0.25">
      <c r="A19" s="49">
        <v>1</v>
      </c>
      <c r="B19" s="38"/>
      <c r="C19" s="38"/>
      <c r="D19" s="38"/>
      <c r="E19" s="38"/>
      <c r="F19" s="38"/>
      <c r="G19" s="40"/>
      <c r="H19" s="40"/>
      <c r="I19" s="40"/>
      <c r="J19" s="38"/>
      <c r="K19" s="38"/>
      <c r="L19" s="38"/>
      <c r="M19" s="46"/>
      <c r="N19" s="46"/>
      <c r="O19" s="46"/>
      <c r="P19" s="38"/>
      <c r="Q19" s="38"/>
      <c r="R19" s="38"/>
      <c r="S19" s="38"/>
      <c r="T19" s="38"/>
      <c r="U19" s="38"/>
      <c r="V19" s="38"/>
      <c r="W19" s="38"/>
      <c r="X19" s="38"/>
      <c r="AB19" s="17">
        <f ca="1">AH14</f>
        <v>-2</v>
      </c>
      <c r="AE19" s="17">
        <f ca="1">AL14</f>
        <v>6.5</v>
      </c>
      <c r="AH19" s="17">
        <f t="shared" ca="1" si="2"/>
        <v>6.5</v>
      </c>
      <c r="AK19" s="17">
        <f ca="1">AN14</f>
        <v>-1</v>
      </c>
      <c r="AM19" s="17">
        <f ca="1">AB19+AW14*AE19</f>
        <v>4.5</v>
      </c>
      <c r="AP19" s="17">
        <f ca="1">AX14*AE19+AK19</f>
        <v>-14</v>
      </c>
    </row>
    <row r="20" spans="1:90" ht="18.600000000000001" x14ac:dyDescent="0.4">
      <c r="A20" s="37" t="s">
        <v>2</v>
      </c>
      <c r="B20" s="47" t="s">
        <v>11</v>
      </c>
      <c r="C20" s="47"/>
      <c r="D20" s="50">
        <f ca="1">BA23</f>
        <v>1</v>
      </c>
      <c r="E20" s="50" t="s">
        <v>7</v>
      </c>
      <c r="F20" s="51">
        <v>1</v>
      </c>
      <c r="G20" s="41" t="str">
        <f ca="1">IF(BB23&lt;0," - "," + ")&amp;ABS(BB23)</f>
        <v xml:space="preserve"> + 1</v>
      </c>
      <c r="H20" s="50" t="s">
        <v>7</v>
      </c>
      <c r="I20" s="51">
        <v>2</v>
      </c>
      <c r="J20" s="41" t="str">
        <f ca="1">IF(BC23&lt;0," - "," + ")&amp;ABS(BC23)</f>
        <v xml:space="preserve"> + 4</v>
      </c>
      <c r="K20" s="50" t="s">
        <v>7</v>
      </c>
      <c r="L20" s="51">
        <v>3</v>
      </c>
      <c r="M20" s="38" t="s">
        <v>3</v>
      </c>
      <c r="N20" s="58">
        <f ca="1">AX27</f>
        <v>14</v>
      </c>
      <c r="O20" s="58"/>
      <c r="P20" s="38"/>
      <c r="Q20" s="38"/>
      <c r="R20" s="38"/>
      <c r="S20" s="38"/>
      <c r="T20" s="38"/>
      <c r="U20" s="38"/>
      <c r="V20" s="38"/>
      <c r="W20" s="38"/>
      <c r="X20" s="38"/>
    </row>
    <row r="21" spans="1:90" ht="16.2" x14ac:dyDescent="0.35">
      <c r="A21" s="37"/>
      <c r="B21" s="47"/>
      <c r="C21" s="47"/>
      <c r="D21" s="47"/>
      <c r="E21" s="38"/>
      <c r="F21" s="38"/>
      <c r="G21" s="40"/>
      <c r="H21" s="40"/>
      <c r="I21" s="40"/>
      <c r="J21" s="38"/>
      <c r="K21" s="38"/>
      <c r="L21" s="38"/>
      <c r="M21" s="38"/>
      <c r="N21" s="38"/>
      <c r="O21" s="38"/>
      <c r="P21" s="47"/>
      <c r="Q21" s="38"/>
      <c r="R21" s="38"/>
      <c r="S21" s="38"/>
      <c r="T21" s="38"/>
      <c r="U21" s="48"/>
      <c r="V21" s="48"/>
      <c r="W21" s="48"/>
      <c r="X21" s="48">
        <f t="shared" ref="X21" ca="1" si="3">RANDBETWEEN(-9,9)</f>
        <v>4</v>
      </c>
      <c r="Y21" s="17" t="str">
        <f>A20</f>
        <v>b)</v>
      </c>
      <c r="Z21" s="19" t="s">
        <v>21</v>
      </c>
      <c r="AA21" s="17"/>
      <c r="AB21" s="18"/>
      <c r="AC21" s="17"/>
      <c r="AD21" s="17"/>
      <c r="AE21" s="15"/>
      <c r="AF21" s="11"/>
      <c r="AG21" s="17"/>
      <c r="AO21" s="17"/>
      <c r="AP21" s="10"/>
      <c r="AQ21" s="7"/>
      <c r="AR21" s="7"/>
      <c r="AS21" s="29"/>
      <c r="AT21" s="29"/>
      <c r="BA21" s="27">
        <f ca="1">RANDBETWEEN(0,3)*(-1)^RANDBETWEEN(0,1)</f>
        <v>-2</v>
      </c>
      <c r="BB21" s="27">
        <f ca="1">RANDBETWEEN(0,3)*(-1)^RANDBETWEEN(0,1)</f>
        <v>2</v>
      </c>
      <c r="BC21" s="27">
        <f ca="1">RANDBETWEEN(0,3)*(-1)^RANDBETWEEN(0,1)</f>
        <v>3</v>
      </c>
      <c r="BJ21" s="27"/>
      <c r="BK21" s="27"/>
      <c r="BL21" s="27"/>
      <c r="BM21" s="27"/>
      <c r="BN21" s="27"/>
      <c r="BO21" s="27"/>
      <c r="BZ21" s="25"/>
      <c r="CA21" s="25"/>
      <c r="CB21" s="25"/>
      <c r="CC21" s="24"/>
      <c r="CD21" s="24"/>
      <c r="CE21" s="24"/>
      <c r="CL21" s="25"/>
    </row>
    <row r="22" spans="1:90" ht="15" x14ac:dyDescent="0.25">
      <c r="A22" s="38"/>
      <c r="B22" s="38"/>
      <c r="C22" s="38"/>
      <c r="D22" s="47"/>
      <c r="E22" s="48"/>
      <c r="F22" s="48"/>
      <c r="G22" s="48"/>
      <c r="H22" s="48"/>
      <c r="I22" s="40"/>
      <c r="J22" s="38"/>
      <c r="K22" s="38"/>
      <c r="L22" s="38"/>
      <c r="M22" s="38"/>
      <c r="N22" s="38"/>
      <c r="O22" s="38"/>
      <c r="P22" s="38"/>
      <c r="Q22" s="47"/>
      <c r="R22" s="38"/>
      <c r="S22" s="38"/>
      <c r="T22" s="38"/>
      <c r="U22" s="38"/>
      <c r="V22" s="38"/>
      <c r="W22" s="38"/>
      <c r="X22" s="38"/>
      <c r="Y22" s="17"/>
      <c r="Z22" s="17"/>
      <c r="AA22" s="11" t="str">
        <f ca="1">D20&amp;" · ("&amp;D23&amp;IF(G23&lt;0," - "," + ")&amp;ABS(G23)&amp;"r"&amp;IF(J23&lt;0," - "," + ")&amp;ABS(J23)&amp;"s )"&amp;IF(BB23&lt;0," - "," + ")&amp;ABS(BB23)&amp;" · ("&amp;D24&amp;IF(G24&lt;0," - "," + ")&amp;ABS(G24)&amp;"r"&amp;IF(J24&lt;0," - "," + ")&amp;ABS(J24)&amp;"s )"&amp;IF(BC23&lt;0," - "," + ")&amp;ABS(BC23)&amp;" · ("&amp;D25&amp;IF(G25&lt;0," - "," + ")&amp;ABS(G25)&amp;"r"&amp;IF(J25&lt;0," - "," + ")&amp;ABS(J25)&amp;"s ) = "&amp;AX27</f>
        <v>1 · (-2 + 2r - 8s ) + 1 · (2 - 4r + 4s ) + 4 · (3 + 0r + 2s ) = 14</v>
      </c>
      <c r="AB22" s="11"/>
      <c r="AC22" s="11"/>
      <c r="AD22" s="17"/>
      <c r="AE22" s="15"/>
      <c r="AF22" s="11"/>
      <c r="AG22" s="23"/>
      <c r="AM22" s="23"/>
      <c r="AQ22" s="8"/>
      <c r="AR22" s="8"/>
      <c r="AT22" s="29"/>
      <c r="AU22" s="29"/>
      <c r="BA22" s="16" t="s">
        <v>16</v>
      </c>
      <c r="BB22" s="16" t="s">
        <v>16</v>
      </c>
      <c r="BC22" s="16" t="s">
        <v>16</v>
      </c>
      <c r="BJ22" s="27"/>
      <c r="BK22" s="27"/>
      <c r="BL22" s="27"/>
      <c r="BM22" s="27"/>
      <c r="BN22" s="27"/>
      <c r="BO22" s="27"/>
      <c r="BZ22" s="25"/>
      <c r="CA22" s="25"/>
      <c r="CB22" s="25"/>
      <c r="CC22" s="24"/>
      <c r="CD22" s="24"/>
      <c r="CE22" s="24"/>
    </row>
    <row r="23" spans="1:90" ht="15" x14ac:dyDescent="0.25">
      <c r="A23" s="38"/>
      <c r="B23" s="38"/>
      <c r="C23" s="38"/>
      <c r="D23" s="47">
        <f ca="1">BA21</f>
        <v>-2</v>
      </c>
      <c r="E23" s="47"/>
      <c r="F23" s="38"/>
      <c r="G23" s="47">
        <f ca="1">BA25</f>
        <v>2</v>
      </c>
      <c r="H23" s="48"/>
      <c r="I23" s="40"/>
      <c r="J23" s="47">
        <f ca="1">BA27</f>
        <v>-8</v>
      </c>
      <c r="K23" s="38"/>
      <c r="L23" s="38"/>
      <c r="M23" s="38"/>
      <c r="N23" s="38"/>
      <c r="O23" s="38"/>
      <c r="P23" s="38"/>
      <c r="Q23" s="47"/>
      <c r="R23" s="38"/>
      <c r="S23" s="38"/>
      <c r="T23" s="38"/>
      <c r="U23" s="38"/>
      <c r="V23" s="38"/>
      <c r="W23" s="38"/>
      <c r="X23" s="38"/>
      <c r="Y23" s="9"/>
      <c r="AA23" s="11" t="str">
        <f ca="1">D20*D23&amp;IF(D20*G23&lt;0," - "," + ")&amp;ABS(D20*G23)&amp;"r"&amp;IF(D20*J23&lt;0," - "," + ")&amp;ABS(D20*J23)&amp;"s "&amp;IF(BB23*D24&lt;0," - "," + ")&amp;ABS(BB23*D24)&amp;IF(BB23*G24&lt;0," - "," + ")&amp;ABS(BB23*G24)&amp;"r"&amp;IF(BB23*J24&lt;0," - "," + ")&amp;ABS(BB23*J24)&amp;"s "&amp;IF(BC23*D25&lt;0," - "," + ")&amp;ABS(BC23*D25)&amp;IF(BC23*G25&lt;0," - "," + ")&amp;ABS(BC23*G25)&amp;"r"&amp;IF(BC23*J25&lt;0," - "," + ")&amp;ABS(BC23*J25)&amp;"s = "&amp;AX27</f>
        <v>-2 + 2r - 8s  + 2 - 4r + 4s  + 12 + 0r + 8s = 14</v>
      </c>
      <c r="AQ23" s="8"/>
      <c r="AR23" s="8"/>
      <c r="AV23" s="27" t="s">
        <v>14</v>
      </c>
      <c r="AW23" s="27" t="s">
        <v>15</v>
      </c>
      <c r="AX23" s="27" t="s">
        <v>19</v>
      </c>
      <c r="AY23" s="27"/>
      <c r="AZ23" s="27"/>
      <c r="BA23" s="27">
        <f ca="1">RANDBETWEEN(1,2)*(-1)^RANDBETWEEN(0,1)</f>
        <v>1</v>
      </c>
      <c r="BB23" s="27">
        <f ca="1">RANDBETWEEN(1,2)*(-1)^RANDBETWEEN(0,1)</f>
        <v>1</v>
      </c>
      <c r="BC23" s="27">
        <f ca="1">BD23</f>
        <v>4</v>
      </c>
      <c r="BD23" s="16">
        <f ca="1">LCM(ABS(BD25),ABS(BD27))</f>
        <v>4</v>
      </c>
      <c r="BE23" s="27"/>
      <c r="BF23" s="27"/>
      <c r="BG23" s="27"/>
      <c r="BH23" s="27"/>
      <c r="BI23" s="27"/>
    </row>
    <row r="24" spans="1:90" ht="15.6" x14ac:dyDescent="0.3">
      <c r="A24" s="38"/>
      <c r="B24" s="38" t="s">
        <v>12</v>
      </c>
      <c r="C24" s="47" t="s">
        <v>5</v>
      </c>
      <c r="D24" s="47">
        <f ca="1">BB21</f>
        <v>2</v>
      </c>
      <c r="E24" s="52" t="s">
        <v>25</v>
      </c>
      <c r="F24" s="52"/>
      <c r="G24" s="47">
        <f ca="1">BB25</f>
        <v>-4</v>
      </c>
      <c r="H24" s="52" t="s">
        <v>26</v>
      </c>
      <c r="I24" s="52"/>
      <c r="J24" s="47">
        <f ca="1">BB27</f>
        <v>4</v>
      </c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AA24" s="1" t="str">
        <f ca="1">D20*D23&amp;IF(BB23*D24&lt;0," - "," + ")&amp;ABS(BB23*D24)&amp;IF(BC23*D25&lt;0," - "," + ")&amp;ABS(BC23*D25)&amp;IF(D20*G23&lt;0," - "," + ")&amp;ABS(D20*G23)&amp;"r"&amp;IF(BB23*G24&lt;0," - "," + ")&amp;ABS(BB23*G24)&amp;"r"&amp;IF(BC23*G25&lt;0," - "," + ")&amp;ABS(BC23*G25)&amp;"r"&amp;IF(D20*J23&lt;0," - "," + ")&amp;ABS(D20*J23)&amp;"s "&amp;IF(BB23*J24&lt;0," - "," + ")&amp;ABS(BB23*J24)&amp;"s "&amp;IF(BC23*J25&lt;0," - "," + ")&amp;ABS(BC23*J25)&amp;"s = "&amp;AX27</f>
        <v>-2 + 2 + 12 + 2r - 4r + 0r - 8s  + 4s  + 8s = 14</v>
      </c>
      <c r="AP24" s="8"/>
      <c r="AQ24" s="8"/>
      <c r="AR24" s="8"/>
      <c r="AV24" s="27"/>
      <c r="AW24" s="27"/>
      <c r="AX24" s="27"/>
      <c r="AY24" s="27"/>
      <c r="AZ24" s="27"/>
      <c r="BA24" s="27" t="s">
        <v>8</v>
      </c>
      <c r="BB24" s="16" t="s">
        <v>8</v>
      </c>
      <c r="BC24" s="16" t="s">
        <v>8</v>
      </c>
      <c r="BE24" s="27"/>
      <c r="BF24" s="27"/>
      <c r="BG24" s="27"/>
      <c r="BH24" s="27"/>
      <c r="BI24" s="27"/>
    </row>
    <row r="25" spans="1:90" ht="15" x14ac:dyDescent="0.25">
      <c r="A25" s="38"/>
      <c r="B25" s="38"/>
      <c r="C25" s="38"/>
      <c r="D25" s="47">
        <f ca="1">BC21</f>
        <v>3</v>
      </c>
      <c r="E25" s="47"/>
      <c r="F25" s="53"/>
      <c r="G25" s="47">
        <f ca="1">BC25</f>
        <v>0</v>
      </c>
      <c r="H25" s="38"/>
      <c r="I25" s="40"/>
      <c r="J25" s="47">
        <f ca="1">BC27</f>
        <v>2</v>
      </c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AA25" s="1" t="str">
        <f ca="1">BA21*BA23+BB21*BB23+BC21*BC23&amp;IF(AV27&lt;0," - "," + ")&amp;ABS(AV27)&amp;"r"&amp;IF(AW27&lt;0," - "," + ")&amp;ABS(AW27)&amp;"s = "&amp;AX27</f>
        <v>12 - 2r + 4s = 14</v>
      </c>
      <c r="AP25" s="8"/>
      <c r="AQ25" s="8"/>
      <c r="AR25" s="8"/>
      <c r="AU25" s="29"/>
      <c r="AV25" s="27"/>
      <c r="AW25" s="27"/>
      <c r="AX25" s="27"/>
      <c r="AY25" s="27"/>
      <c r="AZ25" s="27"/>
      <c r="BA25" s="27">
        <f ca="1">RANDBETWEEN(1,2)*(-1)^RANDBETWEEN(0,1)*BB23</f>
        <v>2</v>
      </c>
      <c r="BB25" s="27">
        <f ca="1">RANDBETWEEN(1,2)*(-1)^RANDBETWEEN(0,1)*BC23</f>
        <v>-4</v>
      </c>
      <c r="BC25" s="27">
        <f ca="1">(BD25-BA23*BA25-BB23*BB25)/BC23</f>
        <v>0</v>
      </c>
      <c r="BD25" s="27">
        <f ca="1">AV27</f>
        <v>-2</v>
      </c>
      <c r="BE25" s="27"/>
      <c r="BF25" s="16">
        <f ca="1">BA23*BA25+BB23*BB25+BC23*BC25</f>
        <v>-2</v>
      </c>
      <c r="BG25" s="27"/>
      <c r="BH25" s="27"/>
      <c r="BI25" s="27"/>
    </row>
    <row r="26" spans="1:90" ht="15" x14ac:dyDescent="0.25">
      <c r="A26" s="38"/>
      <c r="B26" s="38"/>
      <c r="C26" s="38"/>
      <c r="D26" s="38"/>
      <c r="E26" s="38"/>
      <c r="F26" s="38"/>
      <c r="G26" s="40"/>
      <c r="H26" s="40"/>
      <c r="I26" s="40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AA26" s="1" t="str">
        <f ca="1">AV28&amp;"r"&amp;IF(AW28&lt;0," - "," + ")&amp;ABS(AW28)&amp;"s = "&amp;AX28</f>
        <v>-2r + 4s = 2</v>
      </c>
      <c r="AP26" s="8"/>
      <c r="AQ26" s="8"/>
      <c r="AR26" s="8"/>
      <c r="AV26" s="27"/>
      <c r="AW26" s="27"/>
      <c r="AX26" s="27"/>
      <c r="AY26" s="27"/>
      <c r="AZ26" s="27"/>
      <c r="BA26" s="27" t="s">
        <v>17</v>
      </c>
      <c r="BB26" s="27" t="s">
        <v>17</v>
      </c>
      <c r="BC26" s="27" t="s">
        <v>17</v>
      </c>
      <c r="BD26" s="27"/>
      <c r="BE26" s="27"/>
      <c r="BG26" s="27"/>
      <c r="BH26" s="27"/>
      <c r="BI26" s="27"/>
    </row>
    <row r="27" spans="1:90" ht="15" x14ac:dyDescent="0.25">
      <c r="G27" s="1"/>
      <c r="H27" s="1"/>
      <c r="I27" s="1"/>
      <c r="Q27" s="38"/>
      <c r="R27" s="38"/>
      <c r="S27" s="38"/>
      <c r="T27" s="38"/>
      <c r="U27" s="38"/>
      <c r="V27" s="38"/>
      <c r="W27" s="38"/>
      <c r="X27" s="38"/>
      <c r="AA27" s="1" t="s">
        <v>18</v>
      </c>
      <c r="AB27" s="1" t="str">
        <f ca="1">AW29&amp;IF(AX29&lt;0," - "," + ")&amp;ABS(AX29)&amp;"s"</f>
        <v>-1 + 2s</v>
      </c>
      <c r="AD27" s="22"/>
      <c r="AH27" s="17">
        <f ca="1">D23</f>
        <v>-2</v>
      </c>
      <c r="AK27" s="17"/>
      <c r="AL27" s="17">
        <f ca="1">G23</f>
        <v>2</v>
      </c>
      <c r="AN27" s="17">
        <f ca="1">J23</f>
        <v>-8</v>
      </c>
      <c r="AV27" s="27">
        <f ca="1">AV28</f>
        <v>-2</v>
      </c>
      <c r="AW27" s="27">
        <f ca="1">AW28</f>
        <v>4</v>
      </c>
      <c r="AX27" s="27">
        <f ca="1">AX28+BA29</f>
        <v>14</v>
      </c>
      <c r="AY27" s="27"/>
      <c r="BA27" s="27">
        <f ca="1">RANDBETWEEN(1,2)*(-1)^RANDBETWEEN(0,1)*BC23</f>
        <v>-8</v>
      </c>
      <c r="BB27" s="27">
        <f ca="1">RANDBETWEEN(1,2)*(-1)^RANDBETWEEN(0,1)*BC23</f>
        <v>4</v>
      </c>
      <c r="BC27" s="27">
        <f ca="1">(BD27-BA23*BA27-BB23*BB27)/BC23</f>
        <v>2</v>
      </c>
      <c r="BD27" s="27">
        <f ca="1">AW27</f>
        <v>4</v>
      </c>
      <c r="BE27" s="27"/>
      <c r="BF27" s="16">
        <f ca="1">BA27*BA23+BB27*BB23+BC27*BC23</f>
        <v>4</v>
      </c>
      <c r="BG27" s="27"/>
      <c r="BH27" s="27"/>
      <c r="BI27" s="27"/>
    </row>
    <row r="28" spans="1:90" ht="15.6" x14ac:dyDescent="0.3">
      <c r="G28" s="1"/>
      <c r="H28" s="1"/>
      <c r="I28" s="1"/>
      <c r="Q28" s="38"/>
      <c r="R28" s="38"/>
      <c r="S28" s="38"/>
      <c r="T28" s="38"/>
      <c r="U28" s="38"/>
      <c r="V28" s="38"/>
      <c r="W28" s="38"/>
      <c r="X28" s="38"/>
      <c r="AF28" s="17" t="s">
        <v>5</v>
      </c>
      <c r="AH28" s="17">
        <f ca="1">D24</f>
        <v>2</v>
      </c>
      <c r="AI28" s="31" t="str">
        <f ca="1">"+ ("&amp;AW29&amp;IF(AX29&lt;0," - "," + ")&amp;ABS(AX29)&amp;"s ) ·"</f>
        <v>+ (-1 + 2s ) ·</v>
      </c>
      <c r="AJ28" s="31"/>
      <c r="AK28" s="31"/>
      <c r="AL28" s="17">
        <f ca="1">G24</f>
        <v>-4</v>
      </c>
      <c r="AM28" s="26" t="s">
        <v>13</v>
      </c>
      <c r="AN28" s="17">
        <f ca="1">J24</f>
        <v>4</v>
      </c>
      <c r="AR28" s="14"/>
      <c r="AV28" s="27">
        <f ca="1">RANDBETWEEN(1,2)*(-1)^RANDBETWEEN(0,1)</f>
        <v>-2</v>
      </c>
      <c r="AW28" s="27">
        <f ca="1">AX29*AV28*-1</f>
        <v>4</v>
      </c>
      <c r="AX28" s="27">
        <f ca="1">AW29*AV28</f>
        <v>2</v>
      </c>
      <c r="AY28" s="27"/>
      <c r="AZ28" s="27"/>
      <c r="BA28" s="27"/>
      <c r="BB28" s="27"/>
      <c r="BC28" s="27"/>
      <c r="BD28" s="27"/>
      <c r="BE28" s="27"/>
      <c r="BG28" s="27"/>
      <c r="BH28" s="27"/>
      <c r="BI28" s="27"/>
    </row>
    <row r="29" spans="1:90" ht="15" x14ac:dyDescent="0.25">
      <c r="A29" s="38"/>
      <c r="B29" s="38"/>
      <c r="C29" s="38"/>
      <c r="D29" s="38"/>
      <c r="E29" s="38"/>
      <c r="F29" s="38"/>
      <c r="G29" s="40"/>
      <c r="H29" s="40"/>
      <c r="I29" s="40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Z29" s="19" t="s">
        <v>20</v>
      </c>
      <c r="AH29" s="17">
        <f ca="1">D25</f>
        <v>3</v>
      </c>
      <c r="AK29" s="17"/>
      <c r="AL29" s="17">
        <f ca="1">G25</f>
        <v>0</v>
      </c>
      <c r="AN29" s="17">
        <f ca="1">J25</f>
        <v>2</v>
      </c>
      <c r="AV29" s="27"/>
      <c r="AW29" s="27">
        <f ca="1">RANDBETWEEN(1,2)*(-1)^RANDBETWEEN(0,1)</f>
        <v>-1</v>
      </c>
      <c r="AX29" s="27">
        <f ca="1">RANDBETWEEN(1,2)*(-1)^RANDBETWEEN(0,1)</f>
        <v>2</v>
      </c>
      <c r="AY29" s="27"/>
      <c r="AZ29" s="27"/>
      <c r="BA29" s="27">
        <f ca="1">BA21*BA23+BB21*BB23+BC21*BC23</f>
        <v>12</v>
      </c>
      <c r="BB29" s="27"/>
      <c r="BC29" s="27"/>
      <c r="BD29" s="27"/>
      <c r="BE29" s="27"/>
      <c r="BG29" s="27"/>
      <c r="BH29" s="27"/>
      <c r="BI29" s="27"/>
    </row>
    <row r="30" spans="1:90" ht="15" x14ac:dyDescent="0.25">
      <c r="A30" s="38"/>
      <c r="B30" s="38"/>
      <c r="C30" s="38"/>
      <c r="D30" s="38"/>
      <c r="E30" s="38"/>
      <c r="F30" s="38"/>
      <c r="G30" s="40"/>
      <c r="H30" s="40"/>
      <c r="I30" s="40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Z30" s="1" t="s">
        <v>23</v>
      </c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G30" s="27"/>
      <c r="BH30" s="27"/>
      <c r="BI30" s="27"/>
    </row>
    <row r="31" spans="1:90" ht="6.6" customHeight="1" x14ac:dyDescent="0.25">
      <c r="A31" s="38"/>
      <c r="B31" s="38"/>
      <c r="C31" s="38"/>
      <c r="D31" s="38"/>
      <c r="E31" s="38"/>
      <c r="F31" s="38"/>
      <c r="G31" s="40"/>
      <c r="H31" s="40"/>
      <c r="I31" s="40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</row>
    <row r="32" spans="1:90" ht="15" x14ac:dyDescent="0.25">
      <c r="A32" s="49">
        <v>1</v>
      </c>
      <c r="B32" s="38"/>
      <c r="C32" s="38"/>
      <c r="D32" s="38"/>
      <c r="E32" s="38"/>
      <c r="F32" s="38"/>
      <c r="G32" s="40"/>
      <c r="H32" s="40"/>
      <c r="I32" s="40"/>
      <c r="J32" s="38"/>
      <c r="K32" s="38"/>
      <c r="L32" s="38"/>
      <c r="M32" s="46"/>
      <c r="N32" s="46"/>
      <c r="O32" s="46"/>
      <c r="P32" s="38"/>
      <c r="Q32" s="38"/>
      <c r="R32" s="38"/>
      <c r="S32" s="38"/>
      <c r="T32" s="38"/>
      <c r="U32" s="38"/>
      <c r="V32" s="38"/>
      <c r="W32" s="38"/>
      <c r="X32" s="38"/>
      <c r="AB32" s="17">
        <f ca="1">AH27</f>
        <v>-2</v>
      </c>
      <c r="AE32" s="17">
        <f ca="1">AL27</f>
        <v>2</v>
      </c>
      <c r="AH32" s="17">
        <f ca="1">AL27</f>
        <v>2</v>
      </c>
      <c r="AK32" s="17">
        <f ca="1">AN27</f>
        <v>-8</v>
      </c>
      <c r="AM32" s="17">
        <f ca="1">AB32+AW29*AE32</f>
        <v>-4</v>
      </c>
      <c r="AP32" s="17">
        <f ca="1">AX29*AE32+AK32</f>
        <v>-4</v>
      </c>
    </row>
    <row r="33" spans="1:90" ht="14.4" customHeight="1" x14ac:dyDescent="0.4">
      <c r="A33" s="37" t="s">
        <v>6</v>
      </c>
      <c r="B33" s="47" t="s">
        <v>11</v>
      </c>
      <c r="C33" s="47"/>
      <c r="D33" s="50">
        <f ca="1">BA38</f>
        <v>-1</v>
      </c>
      <c r="E33" s="50" t="s">
        <v>7</v>
      </c>
      <c r="F33" s="51">
        <v>1</v>
      </c>
      <c r="G33" s="41" t="str">
        <f ca="1">IF(BB38&lt;0," - "," + ")&amp;ABS(BB38)</f>
        <v xml:space="preserve"> - 2</v>
      </c>
      <c r="H33" s="50" t="s">
        <v>7</v>
      </c>
      <c r="I33" s="51">
        <v>2</v>
      </c>
      <c r="J33" s="41" t="str">
        <f ca="1">IF(BC38&lt;0," - "," + ")&amp;ABS(BC38)</f>
        <v xml:space="preserve"> + 1</v>
      </c>
      <c r="K33" s="50" t="s">
        <v>7</v>
      </c>
      <c r="L33" s="51">
        <v>3</v>
      </c>
      <c r="M33" s="38" t="s">
        <v>3</v>
      </c>
      <c r="N33" s="58">
        <f ca="1">AX42</f>
        <v>3</v>
      </c>
      <c r="O33" s="58"/>
      <c r="P33" s="38"/>
      <c r="Q33" s="38"/>
      <c r="R33" s="38"/>
      <c r="S33" s="38"/>
      <c r="T33" s="38"/>
      <c r="U33" s="38"/>
      <c r="V33" s="38"/>
      <c r="W33" s="38"/>
      <c r="X33" s="38"/>
      <c r="Z33" s="17" t="s">
        <v>3</v>
      </c>
      <c r="AB33" s="17">
        <f ca="1">AH28</f>
        <v>2</v>
      </c>
      <c r="AC33" s="32" t="str">
        <f ca="1">IF(AW29&lt;0," - "," + ")&amp;ABS(AW29)&amp;" · "</f>
        <v xml:space="preserve"> - 1 · </v>
      </c>
      <c r="AD33" s="32"/>
      <c r="AE33" s="17">
        <f ca="1">AL28</f>
        <v>-4</v>
      </c>
      <c r="AF33" s="30" t="str">
        <f ca="1">IF(AX29&lt;0," - "," + ")&amp;ABS(AX29)&amp;"s ·"</f>
        <v xml:space="preserve"> + 2s ·</v>
      </c>
      <c r="AG33" s="30"/>
      <c r="AH33" s="17">
        <f t="shared" ref="AH33:AH34" ca="1" si="4">AL28</f>
        <v>-4</v>
      </c>
      <c r="AI33" s="30" t="s">
        <v>22</v>
      </c>
      <c r="AJ33" s="30"/>
      <c r="AK33" s="17">
        <f ca="1">AN28</f>
        <v>4</v>
      </c>
      <c r="AL33" s="17" t="s">
        <v>3</v>
      </c>
      <c r="AM33" s="17">
        <f ca="1">AB33+AW29*AE33</f>
        <v>6</v>
      </c>
      <c r="AN33" s="30" t="s">
        <v>22</v>
      </c>
      <c r="AO33" s="30"/>
      <c r="AP33" s="17">
        <f ca="1">AX29*AE33+AK33</f>
        <v>-4</v>
      </c>
    </row>
    <row r="34" spans="1:90" ht="15.6" x14ac:dyDescent="0.3">
      <c r="A34" s="37"/>
      <c r="B34" s="47"/>
      <c r="C34" s="47"/>
      <c r="D34" s="47"/>
      <c r="E34" s="38"/>
      <c r="F34" s="38"/>
      <c r="G34" s="40"/>
      <c r="H34" s="40"/>
      <c r="I34" s="40"/>
      <c r="J34" s="38"/>
      <c r="K34" s="38"/>
      <c r="L34" s="38"/>
      <c r="M34" s="38"/>
      <c r="N34" s="38"/>
      <c r="O34" s="38"/>
      <c r="P34" s="47"/>
      <c r="Q34" s="38"/>
      <c r="R34" s="38"/>
      <c r="S34" s="38"/>
      <c r="T34" s="38"/>
      <c r="U34" s="38"/>
      <c r="V34" s="38"/>
      <c r="W34" s="38"/>
      <c r="X34" s="38"/>
      <c r="AB34" s="17">
        <f ca="1">AH29</f>
        <v>3</v>
      </c>
      <c r="AE34" s="17">
        <f ca="1">AL29</f>
        <v>0</v>
      </c>
      <c r="AH34" s="17">
        <f t="shared" ca="1" si="4"/>
        <v>0</v>
      </c>
      <c r="AK34" s="17">
        <f ca="1">AN29</f>
        <v>2</v>
      </c>
      <c r="AM34" s="17">
        <f ca="1">AB34+AW29*AE34</f>
        <v>3</v>
      </c>
      <c r="AP34" s="17">
        <f ca="1">AX29*AE34+AK34</f>
        <v>2</v>
      </c>
    </row>
    <row r="35" spans="1:90" ht="15" x14ac:dyDescent="0.25">
      <c r="A35" s="38"/>
      <c r="B35" s="38"/>
      <c r="C35" s="38"/>
      <c r="D35" s="47"/>
      <c r="E35" s="48"/>
      <c r="F35" s="48"/>
      <c r="G35" s="48"/>
      <c r="H35" s="48"/>
      <c r="I35" s="40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</row>
    <row r="36" spans="1:90" ht="16.2" x14ac:dyDescent="0.35">
      <c r="A36" s="38"/>
      <c r="B36" s="38"/>
      <c r="C36" s="38"/>
      <c r="D36" s="47">
        <f ca="1">BA36</f>
        <v>3</v>
      </c>
      <c r="E36" s="47"/>
      <c r="F36" s="38"/>
      <c r="G36" s="47">
        <f ca="1">BA40</f>
        <v>-2</v>
      </c>
      <c r="H36" s="48"/>
      <c r="I36" s="40"/>
      <c r="J36" s="47">
        <f ca="1">BA42</f>
        <v>-2</v>
      </c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48"/>
      <c r="V36" s="48"/>
      <c r="W36" s="48"/>
      <c r="X36" s="48">
        <f t="shared" ref="X36" ca="1" si="5">RANDBETWEEN(-9,9)</f>
        <v>0</v>
      </c>
      <c r="Y36" s="17" t="str">
        <f>A33</f>
        <v>c)</v>
      </c>
      <c r="Z36" s="19" t="s">
        <v>21</v>
      </c>
      <c r="AA36" s="17"/>
      <c r="AB36" s="18"/>
      <c r="AC36" s="17"/>
      <c r="AD36" s="17"/>
      <c r="AE36" s="15"/>
      <c r="AF36" s="11"/>
      <c r="AG36" s="17"/>
      <c r="AO36" s="17"/>
      <c r="AP36" s="10"/>
      <c r="AQ36" s="7"/>
      <c r="AR36" s="7"/>
      <c r="AS36" s="29"/>
      <c r="AT36" s="29"/>
      <c r="BA36" s="27">
        <f ca="1">RANDBETWEEN(1,3)*(-1)^RANDBETWEEN(0,1)</f>
        <v>3</v>
      </c>
      <c r="BB36" s="27">
        <f ca="1">RANDBETWEEN(0,3)*(-1)^RANDBETWEEN(0,1)</f>
        <v>-3</v>
      </c>
      <c r="BC36" s="27">
        <f ca="1">RANDBETWEEN(0,3)*(-1)^RANDBETWEEN(0,1)</f>
        <v>-2</v>
      </c>
      <c r="BJ36" s="27"/>
      <c r="BK36" s="27"/>
      <c r="BL36" s="27"/>
      <c r="BM36" s="27"/>
      <c r="BN36" s="27"/>
      <c r="BO36" s="27"/>
      <c r="BZ36" s="25"/>
      <c r="CA36" s="25"/>
      <c r="CB36" s="25"/>
      <c r="CC36" s="24"/>
      <c r="CD36" s="24"/>
      <c r="CE36" s="24"/>
      <c r="CL36" s="25"/>
    </row>
    <row r="37" spans="1:90" ht="15.6" x14ac:dyDescent="0.3">
      <c r="A37" s="38"/>
      <c r="B37" s="38" t="s">
        <v>12</v>
      </c>
      <c r="C37" s="47" t="s">
        <v>5</v>
      </c>
      <c r="D37" s="47">
        <f ca="1">BB36</f>
        <v>-3</v>
      </c>
      <c r="E37" s="52" t="s">
        <v>25</v>
      </c>
      <c r="F37" s="52"/>
      <c r="G37" s="47">
        <f ca="1">BB40</f>
        <v>-2</v>
      </c>
      <c r="H37" s="52" t="s">
        <v>26</v>
      </c>
      <c r="I37" s="52"/>
      <c r="J37" s="47">
        <f ca="1">BB42</f>
        <v>2</v>
      </c>
      <c r="K37" s="38"/>
      <c r="L37" s="38"/>
      <c r="M37" s="38"/>
      <c r="N37" s="38"/>
      <c r="O37" s="38"/>
      <c r="P37" s="38"/>
      <c r="Q37" s="47"/>
      <c r="R37" s="38"/>
      <c r="S37" s="38"/>
      <c r="T37" s="38"/>
      <c r="U37" s="38"/>
      <c r="V37" s="38"/>
      <c r="W37" s="38"/>
      <c r="X37" s="38"/>
      <c r="Y37" s="17"/>
      <c r="Z37" s="17"/>
      <c r="AA37" s="11" t="str">
        <f ca="1">D33&amp;" · ("&amp;D36&amp;IF(G36&lt;0," - "," + ")&amp;ABS(G36)&amp;"r"&amp;IF(J36&lt;0," - "," + ")&amp;ABS(J36)&amp;"s )"&amp;IF(BB38&lt;0," - "," + ")&amp;ABS(BB38)&amp;" · ("&amp;D37&amp;IF(G37&lt;0," - "," + ")&amp;ABS(G37)&amp;"r"&amp;IF(J37&lt;0," - "," + ")&amp;ABS(J37)&amp;"s )"&amp;IF(BC38&lt;0," - "," + ")&amp;ABS(BC38)&amp;" · ("&amp;D38&amp;IF(G38&lt;0," - "," + ")&amp;ABS(G38)&amp;"r"&amp;IF(J38&lt;0," - "," + ")&amp;ABS(J38)&amp;"s ) = "&amp;AX42</f>
        <v>-1 · (3 - 2r - 2s ) - 2 · (-3 - 2r + 2s ) + 1 · (-2 - 7r + 3s ) = 3</v>
      </c>
      <c r="AB37" s="11"/>
      <c r="AC37" s="11"/>
      <c r="AD37" s="17"/>
      <c r="AE37" s="15"/>
      <c r="AF37" s="11"/>
      <c r="AG37" s="23"/>
      <c r="AM37" s="23"/>
      <c r="AQ37" s="8"/>
      <c r="AR37" s="8"/>
      <c r="AT37" s="29"/>
      <c r="AU37" s="29"/>
      <c r="BA37" s="16" t="s">
        <v>16</v>
      </c>
      <c r="BB37" s="16" t="s">
        <v>16</v>
      </c>
      <c r="BC37" s="16" t="s">
        <v>16</v>
      </c>
      <c r="BJ37" s="27"/>
      <c r="BK37" s="27"/>
      <c r="BL37" s="27"/>
      <c r="BM37" s="27"/>
      <c r="BN37" s="27"/>
      <c r="BO37" s="27"/>
      <c r="BZ37" s="25"/>
      <c r="CA37" s="25"/>
      <c r="CB37" s="25"/>
      <c r="CC37" s="24"/>
      <c r="CD37" s="24"/>
      <c r="CE37" s="24"/>
    </row>
    <row r="38" spans="1:90" ht="15" x14ac:dyDescent="0.25">
      <c r="A38" s="38"/>
      <c r="B38" s="38"/>
      <c r="C38" s="38"/>
      <c r="D38" s="47">
        <f ca="1">BC36</f>
        <v>-2</v>
      </c>
      <c r="E38" s="47"/>
      <c r="F38" s="53"/>
      <c r="G38" s="47">
        <f ca="1">BC40</f>
        <v>-7</v>
      </c>
      <c r="H38" s="38"/>
      <c r="I38" s="40"/>
      <c r="J38" s="47">
        <f ca="1">BC42</f>
        <v>3</v>
      </c>
      <c r="K38" s="38"/>
      <c r="L38" s="38"/>
      <c r="M38" s="38"/>
      <c r="N38" s="38"/>
      <c r="O38" s="38"/>
      <c r="P38" s="38"/>
      <c r="Q38" s="47"/>
      <c r="R38" s="38"/>
      <c r="S38" s="38"/>
      <c r="T38" s="38"/>
      <c r="U38" s="38"/>
      <c r="V38" s="38"/>
      <c r="W38" s="38"/>
      <c r="X38" s="38"/>
      <c r="Y38" s="9"/>
      <c r="AA38" s="11" t="str">
        <f ca="1">D33*D36&amp;IF(D33*G36&lt;0," - "," + ")&amp;ABS(D33*G36)&amp;"r"&amp;IF(D33*J36&lt;0," - "," + ")&amp;ABS(D33*J36)&amp;"s "&amp;IF(BB38*D37&lt;0," - "," + ")&amp;ABS(BB38*D37)&amp;IF(BB38*G37&lt;0," - "," + ")&amp;ABS(BB38*G37)&amp;"r"&amp;IF(BB38*J37&lt;0," - "," + ")&amp;ABS(BB38*J37)&amp;"s "&amp;IF(BC38*D38&lt;0," - "," + ")&amp;ABS(BC38*D38)&amp;IF(BC38*G38&lt;0," - "," + ")&amp;ABS(BC38*G38)&amp;"r"&amp;IF(BC38*J38&lt;0," - "," + ")&amp;ABS(BC38*J38)&amp;"s = "&amp;AX42</f>
        <v>-3 + 2r + 2s  + 6 + 4r - 4s  - 2 - 7r + 3s = 3</v>
      </c>
      <c r="AQ38" s="8"/>
      <c r="AR38" s="8"/>
      <c r="AV38" s="27" t="s">
        <v>14</v>
      </c>
      <c r="AW38" s="27" t="s">
        <v>15</v>
      </c>
      <c r="AX38" s="27" t="s">
        <v>19</v>
      </c>
      <c r="AY38" s="27"/>
      <c r="AZ38" s="27"/>
      <c r="BA38" s="27">
        <f ca="1">RANDBETWEEN(1,2)*(-1)^RANDBETWEEN(0,1)</f>
        <v>-1</v>
      </c>
      <c r="BB38" s="27">
        <f ca="1">RANDBETWEEN(1,2)*(-1)^RANDBETWEEN(0,1)</f>
        <v>-2</v>
      </c>
      <c r="BC38" s="27">
        <f ca="1">BD38</f>
        <v>1</v>
      </c>
      <c r="BD38" s="16">
        <f ca="1">LCM(ABS(BD40),ABS(BD42))</f>
        <v>1</v>
      </c>
      <c r="BE38" s="27"/>
      <c r="BF38" s="27"/>
      <c r="BG38" s="27"/>
      <c r="BH38" s="27"/>
      <c r="BI38" s="27"/>
    </row>
    <row r="39" spans="1:90" ht="15" x14ac:dyDescent="0.25">
      <c r="A39" s="38"/>
      <c r="B39" s="38"/>
      <c r="C39" s="38"/>
      <c r="D39" s="38"/>
      <c r="E39" s="38"/>
      <c r="F39" s="38"/>
      <c r="G39" s="40"/>
      <c r="H39" s="40"/>
      <c r="I39" s="40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AA39" s="1" t="str">
        <f ca="1">D33*D36&amp;IF(BB38*D37&lt;0," - "," + ")&amp;ABS(BB38*D37)&amp;IF(BC38*D38&lt;0," - "," + ")&amp;ABS(BC38*D38)&amp;IF(D33*G36&lt;0," - "," + ")&amp;ABS(D33*G36)&amp;"r"&amp;IF(BB38*G37&lt;0," - "," + ")&amp;ABS(BB38*G37)&amp;"r"&amp;IF(BC38*G38&lt;0," - "," + ")&amp;ABS(BC38*G38)&amp;"r"&amp;IF(D33*J36&lt;0," - "," + ")&amp;ABS(D33*J36)&amp;"s "&amp;IF(BB38*J37&lt;0," - "," + ")&amp;ABS(BB38*J37)&amp;"s "&amp;IF(BC38*J38&lt;0," - "," + ")&amp;ABS(BC38*J38)&amp;"s = "&amp;AX42</f>
        <v>-3 + 6 - 2 + 2r + 4r - 7r + 2s  - 4s  + 3s = 3</v>
      </c>
      <c r="AP39" s="8"/>
      <c r="AQ39" s="8"/>
      <c r="AR39" s="8"/>
      <c r="AV39" s="27"/>
      <c r="AW39" s="27"/>
      <c r="AX39" s="27"/>
      <c r="AY39" s="27"/>
      <c r="AZ39" s="27"/>
      <c r="BA39" s="27" t="s">
        <v>8</v>
      </c>
      <c r="BB39" s="16" t="s">
        <v>8</v>
      </c>
      <c r="BC39" s="16" t="s">
        <v>8</v>
      </c>
      <c r="BE39" s="27"/>
      <c r="BF39" s="27"/>
      <c r="BG39" s="27"/>
      <c r="BH39" s="27"/>
      <c r="BI39" s="27"/>
    </row>
    <row r="40" spans="1:90" ht="15" x14ac:dyDescent="0.25">
      <c r="G40" s="1"/>
      <c r="H40" s="1"/>
      <c r="I40" s="1"/>
      <c r="Q40" s="38"/>
      <c r="R40" s="38"/>
      <c r="S40" s="38"/>
      <c r="T40" s="38"/>
      <c r="U40" s="38"/>
      <c r="V40" s="38"/>
      <c r="W40" s="38"/>
      <c r="X40" s="38"/>
      <c r="AA40" s="1" t="str">
        <f ca="1">BA36*BA38+BB36*BB38+BC36*BC38&amp;IF(AV42&lt;0," - "," + ")&amp;ABS(AV42)&amp;"r"&amp;IF(AW42&lt;0," - "," + ")&amp;ABS(AW42)&amp;"s = "&amp;AX42</f>
        <v>1 - 1r + 1s = 3</v>
      </c>
      <c r="AP40" s="8"/>
      <c r="AQ40" s="8"/>
      <c r="AR40" s="8"/>
      <c r="AU40" s="29"/>
      <c r="AV40" s="27"/>
      <c r="AW40" s="27"/>
      <c r="AX40" s="27"/>
      <c r="AY40" s="27"/>
      <c r="AZ40" s="27"/>
      <c r="BA40" s="27">
        <f ca="1">RANDBETWEEN(1,2)*(-1)^RANDBETWEEN(0,1)*BB38</f>
        <v>-2</v>
      </c>
      <c r="BB40" s="27">
        <f ca="1">RANDBETWEEN(1,2)*(-1)^RANDBETWEEN(0,1)*BC38</f>
        <v>-2</v>
      </c>
      <c r="BC40" s="27">
        <f ca="1">(BD40-BA38*BA40-BB38*BB40)/BC38</f>
        <v>-7</v>
      </c>
      <c r="BD40" s="27">
        <f ca="1">AV42</f>
        <v>-1</v>
      </c>
      <c r="BE40" s="27"/>
      <c r="BF40" s="16">
        <f ca="1">BA38*BA40+BB38*BB40+BC38*BC40</f>
        <v>-1</v>
      </c>
      <c r="BG40" s="27"/>
      <c r="BH40" s="27"/>
      <c r="BI40" s="27"/>
    </row>
    <row r="41" spans="1:90" ht="15.6" thickBot="1" x14ac:dyDescent="0.3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0"/>
      <c r="R41" s="60"/>
      <c r="S41" s="60"/>
      <c r="T41" s="60"/>
      <c r="U41" s="60"/>
      <c r="V41" s="60"/>
      <c r="W41" s="60"/>
      <c r="X41" s="60"/>
      <c r="AA41" s="1" t="str">
        <f ca="1">AV43&amp;"r"&amp;IF(AW43&lt;0," - "," + ")&amp;ABS(AW43)&amp;"s = "&amp;AX43</f>
        <v>-1r + 1s = 2</v>
      </c>
      <c r="AP41" s="8"/>
      <c r="AQ41" s="8"/>
      <c r="AR41" s="8"/>
      <c r="AV41" s="27"/>
      <c r="AW41" s="27"/>
      <c r="AX41" s="27"/>
      <c r="AY41" s="27"/>
      <c r="AZ41" s="27"/>
      <c r="BA41" s="27" t="s">
        <v>17</v>
      </c>
      <c r="BB41" s="27" t="s">
        <v>17</v>
      </c>
      <c r="BC41" s="27" t="s">
        <v>17</v>
      </c>
      <c r="BD41" s="27"/>
      <c r="BE41" s="27"/>
      <c r="BG41" s="27"/>
      <c r="BH41" s="27"/>
      <c r="BI41" s="27"/>
    </row>
    <row r="42" spans="1:90" ht="15" x14ac:dyDescent="0.25">
      <c r="G42" s="1"/>
      <c r="H42" s="1"/>
      <c r="I42" s="1"/>
      <c r="Q42" s="38"/>
      <c r="R42" s="38"/>
      <c r="S42" s="38"/>
      <c r="T42" s="38"/>
      <c r="U42" s="38"/>
      <c r="V42" s="38"/>
      <c r="W42" s="38"/>
      <c r="X42" s="38"/>
      <c r="AA42" s="1" t="s">
        <v>18</v>
      </c>
      <c r="AB42" s="1" t="str">
        <f ca="1">AW44&amp;IF(AX44&lt;0," - "," + ")&amp;ABS(AX44)&amp;"s"</f>
        <v>-2 + 1s</v>
      </c>
      <c r="AD42" s="22"/>
      <c r="AH42" s="17">
        <f ca="1">D36</f>
        <v>3</v>
      </c>
      <c r="AK42" s="17"/>
      <c r="AL42" s="17">
        <f ca="1">G36</f>
        <v>-2</v>
      </c>
      <c r="AN42" s="17">
        <f ca="1">J36</f>
        <v>-2</v>
      </c>
      <c r="AV42" s="27">
        <f ca="1">AV43</f>
        <v>-1</v>
      </c>
      <c r="AW42" s="27">
        <f ca="1">AW43</f>
        <v>1</v>
      </c>
      <c r="AX42" s="27">
        <f ca="1">AX43+BA44</f>
        <v>3</v>
      </c>
      <c r="AY42" s="27"/>
      <c r="BA42" s="27">
        <f ca="1">RANDBETWEEN(1,2)*(-1)^RANDBETWEEN(0,1)*BC38</f>
        <v>-2</v>
      </c>
      <c r="BB42" s="27">
        <f ca="1">RANDBETWEEN(1,2)*(-1)^RANDBETWEEN(0,1)*BC38</f>
        <v>2</v>
      </c>
      <c r="BC42" s="27">
        <f ca="1">(BD42-BA38*BA42-BB38*BB42)/BC38</f>
        <v>3</v>
      </c>
      <c r="BD42" s="27">
        <f ca="1">AW42</f>
        <v>1</v>
      </c>
      <c r="BE42" s="27"/>
      <c r="BF42" s="16">
        <f ca="1">BA42*BA38+BB42*BB38+BC42*BC38</f>
        <v>1</v>
      </c>
      <c r="BG42" s="27"/>
      <c r="BH42" s="27"/>
      <c r="BI42" s="27"/>
    </row>
    <row r="43" spans="1:90" ht="15.6" x14ac:dyDescent="0.3">
      <c r="B43" s="38" t="s">
        <v>28</v>
      </c>
      <c r="G43" s="1"/>
      <c r="H43" s="1"/>
      <c r="I43" s="1"/>
      <c r="Q43" s="38"/>
      <c r="R43" s="38"/>
      <c r="S43" s="38"/>
      <c r="T43" s="38"/>
      <c r="U43" s="38"/>
      <c r="V43" s="38"/>
      <c r="W43" s="38"/>
      <c r="X43" s="38"/>
      <c r="AF43" s="17" t="s">
        <v>5</v>
      </c>
      <c r="AH43" s="17">
        <f ca="1">D37</f>
        <v>-3</v>
      </c>
      <c r="AI43" s="31" t="str">
        <f ca="1">"+ ("&amp;AW44&amp;IF(AX44&lt;0," - "," + ")&amp;ABS(AX44)&amp;"s ) ·"</f>
        <v>+ (-2 + 1s ) ·</v>
      </c>
      <c r="AJ43" s="31"/>
      <c r="AK43" s="31"/>
      <c r="AL43" s="17">
        <f ca="1">G37</f>
        <v>-2</v>
      </c>
      <c r="AM43" s="26" t="s">
        <v>13</v>
      </c>
      <c r="AN43" s="17">
        <f ca="1">J37</f>
        <v>2</v>
      </c>
      <c r="AR43" s="14"/>
      <c r="AV43" s="27">
        <f ca="1">RANDBETWEEN(1,2)*(-1)^RANDBETWEEN(0,1)</f>
        <v>-1</v>
      </c>
      <c r="AW43" s="27">
        <f ca="1">AX44*AV43*-1</f>
        <v>1</v>
      </c>
      <c r="AX43" s="27">
        <f ca="1">AW44*AV43</f>
        <v>2</v>
      </c>
      <c r="AY43" s="27"/>
      <c r="AZ43" s="27"/>
      <c r="BA43" s="27"/>
      <c r="BB43" s="27"/>
      <c r="BC43" s="27"/>
      <c r="BD43" s="27"/>
      <c r="BE43" s="27"/>
      <c r="BG43" s="27"/>
      <c r="BH43" s="27"/>
      <c r="BI43" s="27"/>
    </row>
    <row r="44" spans="1:90" ht="15" x14ac:dyDescent="0.25">
      <c r="A44" s="38"/>
      <c r="B44" s="38"/>
      <c r="C44" s="38"/>
      <c r="D44" s="38"/>
      <c r="E44" s="38"/>
      <c r="F44" s="38"/>
      <c r="G44" s="40"/>
      <c r="H44" s="40"/>
      <c r="I44" s="40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Z44" s="19" t="s">
        <v>20</v>
      </c>
      <c r="AH44" s="17">
        <f ca="1">D38</f>
        <v>-2</v>
      </c>
      <c r="AK44" s="17"/>
      <c r="AL44" s="17">
        <f ca="1">G38</f>
        <v>-7</v>
      </c>
      <c r="AN44" s="17">
        <f ca="1">J38</f>
        <v>3</v>
      </c>
      <c r="AV44" s="27"/>
      <c r="AW44" s="27">
        <f ca="1">RANDBETWEEN(1,2)*(-1)^RANDBETWEEN(0,1)</f>
        <v>-2</v>
      </c>
      <c r="AX44" s="27">
        <f ca="1">RANDBETWEEN(1,2)*(-1)^RANDBETWEEN(0,1)</f>
        <v>1</v>
      </c>
      <c r="AY44" s="27"/>
      <c r="AZ44" s="27"/>
      <c r="BA44" s="27">
        <f ca="1">BA36*BA38+BB36*BB38+BC36*BC38</f>
        <v>1</v>
      </c>
      <c r="BB44" s="27"/>
      <c r="BC44" s="27"/>
      <c r="BD44" s="27"/>
      <c r="BE44" s="27"/>
      <c r="BG44" s="27"/>
      <c r="BH44" s="27"/>
      <c r="BI44" s="27"/>
    </row>
    <row r="45" spans="1:90" ht="15" x14ac:dyDescent="0.25">
      <c r="A45" s="38"/>
      <c r="B45" s="38"/>
      <c r="C45" s="38"/>
      <c r="D45" s="38"/>
      <c r="E45" s="38"/>
      <c r="F45" s="38"/>
      <c r="G45" s="40"/>
      <c r="H45" s="40"/>
      <c r="I45" s="40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Z45" s="1" t="s">
        <v>23</v>
      </c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G45" s="27"/>
      <c r="BH45" s="27"/>
      <c r="BI45" s="27"/>
    </row>
    <row r="46" spans="1:90" ht="6.6" customHeight="1" x14ac:dyDescent="0.25">
      <c r="A46" s="38"/>
      <c r="B46" s="38"/>
      <c r="C46" s="38"/>
      <c r="D46" s="38"/>
      <c r="E46" s="38"/>
      <c r="F46" s="38"/>
      <c r="G46" s="40"/>
      <c r="H46" s="40"/>
      <c r="I46" s="40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</row>
    <row r="47" spans="1:90" ht="15" x14ac:dyDescent="0.25">
      <c r="A47" s="38"/>
      <c r="B47" s="38"/>
      <c r="C47" s="38"/>
      <c r="D47" s="38"/>
      <c r="E47" s="38"/>
      <c r="F47" s="38"/>
      <c r="G47" s="40"/>
      <c r="H47" s="40"/>
      <c r="I47" s="40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AB47" s="17">
        <f ca="1">AH42</f>
        <v>3</v>
      </c>
      <c r="AE47" s="17">
        <f ca="1">AL42</f>
        <v>-2</v>
      </c>
      <c r="AH47" s="17">
        <f ca="1">AL42</f>
        <v>-2</v>
      </c>
      <c r="AK47" s="17">
        <f ca="1">AN42</f>
        <v>-2</v>
      </c>
      <c r="AM47" s="17">
        <f ca="1">AB47+AW44*AE47</f>
        <v>7</v>
      </c>
      <c r="AP47" s="17">
        <f ca="1">AX44*AE47+AK47</f>
        <v>-4</v>
      </c>
    </row>
    <row r="48" spans="1:90" ht="14.4" customHeight="1" x14ac:dyDescent="0.25">
      <c r="A48" s="38"/>
      <c r="B48" s="38"/>
      <c r="C48" s="38"/>
      <c r="D48" s="38"/>
      <c r="E48" s="38"/>
      <c r="F48" s="38"/>
      <c r="G48" s="40"/>
      <c r="H48" s="40"/>
      <c r="I48" s="40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Z48" s="17" t="s">
        <v>3</v>
      </c>
      <c r="AB48" s="17">
        <f ca="1">AH43</f>
        <v>-3</v>
      </c>
      <c r="AC48" s="32" t="str">
        <f ca="1">IF(AW44&lt;0," - "," + ")&amp;ABS(AW44)&amp;" · "</f>
        <v xml:space="preserve"> - 2 · </v>
      </c>
      <c r="AD48" s="32"/>
      <c r="AE48" s="17">
        <f ca="1">AL43</f>
        <v>-2</v>
      </c>
      <c r="AF48" s="30" t="str">
        <f ca="1">IF(AX44&lt;0," - "," + ")&amp;ABS(AX44)&amp;"s ·"</f>
        <v xml:space="preserve"> + 1s ·</v>
      </c>
      <c r="AG48" s="30"/>
      <c r="AH48" s="17">
        <f t="shared" ref="AH48:AH49" ca="1" si="6">AL43</f>
        <v>-2</v>
      </c>
      <c r="AI48" s="30" t="s">
        <v>22</v>
      </c>
      <c r="AJ48" s="30"/>
      <c r="AK48" s="17">
        <f ca="1">AN43</f>
        <v>2</v>
      </c>
      <c r="AL48" s="17" t="s">
        <v>3</v>
      </c>
      <c r="AM48" s="17">
        <f ca="1">AB48+AW44*AE48</f>
        <v>1</v>
      </c>
      <c r="AN48" s="30" t="s">
        <v>22</v>
      </c>
      <c r="AO48" s="30"/>
      <c r="AP48" s="17">
        <f ca="1">AX44*AE48+AK48</f>
        <v>0</v>
      </c>
    </row>
    <row r="49" spans="1:42" ht="15" x14ac:dyDescent="0.25">
      <c r="A49" s="38"/>
      <c r="B49" s="38"/>
      <c r="C49" s="38"/>
      <c r="D49" s="38"/>
      <c r="E49" s="38"/>
      <c r="F49" s="38"/>
      <c r="G49" s="40"/>
      <c r="H49" s="40"/>
      <c r="I49" s="40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AB49" s="17">
        <f ca="1">AH44</f>
        <v>-2</v>
      </c>
      <c r="AE49" s="17">
        <f ca="1">AL44</f>
        <v>-7</v>
      </c>
      <c r="AH49" s="17">
        <f t="shared" ca="1" si="6"/>
        <v>-7</v>
      </c>
      <c r="AK49" s="17">
        <f ca="1">AN44</f>
        <v>3</v>
      </c>
      <c r="AM49" s="17">
        <f ca="1">AB49+AW44*AE49</f>
        <v>12</v>
      </c>
      <c r="AP49" s="17">
        <f ca="1">AX44*AE49+AK49</f>
        <v>-4</v>
      </c>
    </row>
    <row r="50" spans="1:42" ht="15.6" x14ac:dyDescent="0.25">
      <c r="A50" s="55" t="s">
        <v>27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7"/>
    </row>
  </sheetData>
  <mergeCells count="28">
    <mergeCell ref="A50:X50"/>
    <mergeCell ref="E12:F12"/>
    <mergeCell ref="H12:I12"/>
    <mergeCell ref="N20:O20"/>
    <mergeCell ref="E24:F24"/>
    <mergeCell ref="H24:I24"/>
    <mergeCell ref="N33:O33"/>
    <mergeCell ref="AC18:AD18"/>
    <mergeCell ref="AF18:AG18"/>
    <mergeCell ref="AI18:AJ18"/>
    <mergeCell ref="AN18:AO18"/>
    <mergeCell ref="AN33:AO33"/>
    <mergeCell ref="H1:S1"/>
    <mergeCell ref="A2:X2"/>
    <mergeCell ref="AI13:AK13"/>
    <mergeCell ref="Y2:AR2"/>
    <mergeCell ref="N8:O8"/>
    <mergeCell ref="AI28:AK28"/>
    <mergeCell ref="AC33:AD33"/>
    <mergeCell ref="AF33:AG33"/>
    <mergeCell ref="AI33:AJ33"/>
    <mergeCell ref="AN48:AO48"/>
    <mergeCell ref="E37:F37"/>
    <mergeCell ref="H37:I37"/>
    <mergeCell ref="AI43:AK43"/>
    <mergeCell ref="AC48:AD48"/>
    <mergeCell ref="AF48:AG48"/>
    <mergeCell ref="AI48:AJ4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Müller</dc:creator>
  <cp:lastModifiedBy>Stefan Müller</cp:lastModifiedBy>
  <cp:lastPrinted>2021-04-06T16:28:27Z</cp:lastPrinted>
  <dcterms:created xsi:type="dcterms:W3CDTF">2020-11-21T17:00:43Z</dcterms:created>
  <dcterms:modified xsi:type="dcterms:W3CDTF">2021-04-06T16:35:44Z</dcterms:modified>
</cp:coreProperties>
</file>