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8_{ED5788F9-1216-42B1-B1A7-144CDA57D649}" xr6:coauthVersionLast="47" xr6:coauthVersionMax="47" xr10:uidLastSave="{00000000-0000-0000-0000-000000000000}"/>
  <bookViews>
    <workbookView xWindow="-110" yWindow="-110" windowWidth="19420" windowHeight="10560" xr2:uid="{40711020-F1D6-44C8-889B-B878F9DA8881}"/>
  </bookViews>
  <sheets>
    <sheet name="Tabelle1" sheetId="1" r:id="rId1"/>
  </sheets>
  <definedNames>
    <definedName name="_xlnm.Print_Area" localSheetId="0">Tabelle1!$A$3:$V$47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7" i="1" l="1"/>
  <c r="AN17" i="1"/>
  <c r="AH18" i="1"/>
  <c r="AL18" i="1"/>
  <c r="AM18" i="1"/>
  <c r="AN18" i="1"/>
  <c r="AH7" i="1"/>
  <c r="E43" i="1" s="1"/>
  <c r="L8" i="1"/>
  <c r="A7" i="1"/>
  <c r="L7" i="1" s="1"/>
  <c r="A11" i="1"/>
  <c r="A10" i="1" s="1"/>
  <c r="L10" i="1" s="1"/>
  <c r="E37" i="1"/>
  <c r="P34" i="1"/>
  <c r="E22" i="1"/>
  <c r="E19" i="1"/>
  <c r="AE29" i="1"/>
  <c r="AD29" i="1"/>
  <c r="AB29" i="1"/>
  <c r="AD28" i="1"/>
  <c r="AD27" i="1"/>
  <c r="AE28" i="1"/>
  <c r="AB28" i="1"/>
  <c r="AE27" i="1"/>
  <c r="AB27" i="1"/>
  <c r="AE26" i="1"/>
  <c r="AB26" i="1"/>
  <c r="AE25" i="1"/>
  <c r="AB25" i="1"/>
  <c r="AE24" i="1"/>
  <c r="AB24" i="1"/>
  <c r="AE23" i="1"/>
  <c r="AD23" i="1"/>
  <c r="AB23" i="1"/>
  <c r="AD22" i="1"/>
  <c r="AE22" i="1"/>
  <c r="AB22" i="1"/>
  <c r="AE21" i="1"/>
  <c r="AD21" i="1"/>
  <c r="AB21" i="1"/>
  <c r="AE20" i="1"/>
  <c r="AH20" i="1" s="1"/>
  <c r="AB20" i="1"/>
  <c r="AE19" i="1"/>
  <c r="AB19" i="1"/>
  <c r="AD18" i="1"/>
  <c r="AI18" i="1" s="1"/>
  <c r="AB18" i="1"/>
  <c r="AD17" i="1"/>
  <c r="AH17" i="1" s="1"/>
  <c r="AB17" i="1"/>
  <c r="AD16" i="1"/>
  <c r="AG16" i="1" s="1"/>
  <c r="AB16" i="1"/>
  <c r="E16" i="1"/>
  <c r="E13" i="1"/>
  <c r="E10" i="1"/>
  <c r="E7" i="1"/>
  <c r="P16" i="1"/>
  <c r="P13" i="1"/>
  <c r="P10" i="1"/>
  <c r="P7" i="1"/>
  <c r="AB15" i="1"/>
  <c r="AB14" i="1"/>
  <c r="AB13" i="1"/>
  <c r="AB12" i="1"/>
  <c r="AB11" i="1"/>
  <c r="AB10" i="1"/>
  <c r="AB9" i="1"/>
  <c r="AB8" i="1"/>
  <c r="AK18" i="1" l="1"/>
  <c r="AJ17" i="1"/>
  <c r="AL17" i="1"/>
  <c r="AK17" i="1"/>
  <c r="AJ18" i="1"/>
  <c r="AI17" i="1"/>
  <c r="AL16" i="1"/>
  <c r="AK16" i="1"/>
  <c r="AN16" i="1"/>
  <c r="AM16" i="1"/>
  <c r="AJ16" i="1"/>
  <c r="AI16" i="1"/>
  <c r="AH16" i="1"/>
  <c r="P43" i="1"/>
  <c r="E31" i="1"/>
  <c r="AH19" i="1"/>
  <c r="AH21" i="1"/>
  <c r="AH22" i="1"/>
  <c r="AH23" i="1"/>
  <c r="E40" i="1"/>
  <c r="P25" i="1"/>
  <c r="E28" i="1"/>
  <c r="P22" i="1"/>
  <c r="P40" i="1"/>
  <c r="P31" i="1"/>
  <c r="AI7" i="1"/>
  <c r="Q19" i="1" s="1"/>
  <c r="P19" i="1"/>
  <c r="E25" i="1"/>
  <c r="P28" i="1"/>
  <c r="E34" i="1"/>
  <c r="P37" i="1"/>
  <c r="L11" i="1"/>
  <c r="A14" i="1"/>
  <c r="L14" i="1" s="1"/>
  <c r="AG29" i="1"/>
  <c r="AH29" i="1"/>
  <c r="AH28" i="1"/>
  <c r="AH27" i="1"/>
  <c r="AG28" i="1"/>
  <c r="AG27" i="1"/>
  <c r="AG26" i="1"/>
  <c r="AG25" i="1"/>
  <c r="AH26" i="1"/>
  <c r="AH25" i="1"/>
  <c r="AH24" i="1"/>
  <c r="AG24" i="1"/>
  <c r="AG23" i="1"/>
  <c r="AG22" i="1"/>
  <c r="AG21" i="1"/>
  <c r="AG20" i="1"/>
  <c r="AG19" i="1"/>
  <c r="AG18" i="1"/>
  <c r="AG17" i="1"/>
  <c r="AI21" i="1" l="1"/>
  <c r="AI19" i="1"/>
  <c r="AI22" i="1"/>
  <c r="AI20" i="1"/>
  <c r="AI23" i="1"/>
  <c r="AI29" i="1"/>
  <c r="F34" i="1"/>
  <c r="AI28" i="1"/>
  <c r="Q37" i="1"/>
  <c r="Q25" i="1"/>
  <c r="AI24" i="1"/>
  <c r="AI25" i="1"/>
  <c r="AI27" i="1"/>
  <c r="AI26" i="1"/>
  <c r="Q31" i="1"/>
  <c r="Q43" i="1"/>
  <c r="F43" i="1"/>
  <c r="Q28" i="1"/>
  <c r="F25" i="1"/>
  <c r="F16" i="1"/>
  <c r="AJ7" i="1"/>
  <c r="F7" i="1"/>
  <c r="Q10" i="1"/>
  <c r="Q40" i="1"/>
  <c r="F37" i="1"/>
  <c r="F28" i="1"/>
  <c r="Q22" i="1"/>
  <c r="F19" i="1"/>
  <c r="Q16" i="1"/>
  <c r="Q13" i="1"/>
  <c r="F13" i="1"/>
  <c r="F31" i="1"/>
  <c r="Q7" i="1"/>
  <c r="F40" i="1"/>
  <c r="Q34" i="1"/>
  <c r="F22" i="1"/>
  <c r="F10" i="1"/>
  <c r="A13" i="1"/>
  <c r="L13" i="1" s="1"/>
  <c r="A17" i="1"/>
  <c r="L17" i="1" s="1"/>
  <c r="AE15" i="1"/>
  <c r="AD15" i="1"/>
  <c r="AE14" i="1"/>
  <c r="AD14" i="1"/>
  <c r="AE13" i="1"/>
  <c r="AD13" i="1"/>
  <c r="AE12" i="1"/>
  <c r="AE11" i="1"/>
  <c r="AD10" i="1"/>
  <c r="AD9" i="1"/>
  <c r="AD8" i="1"/>
  <c r="AG8" i="1" l="1"/>
  <c r="B7" i="1" s="1"/>
  <c r="M7" i="1" s="1"/>
  <c r="AJ21" i="1"/>
  <c r="AJ20" i="1"/>
  <c r="AJ19" i="1"/>
  <c r="AJ22" i="1"/>
  <c r="AJ23" i="1"/>
  <c r="AH12" i="1"/>
  <c r="AJ12" i="1"/>
  <c r="AI12" i="1"/>
  <c r="AK7" i="1"/>
  <c r="AK14" i="1" s="1"/>
  <c r="R37" i="1"/>
  <c r="G34" i="1"/>
  <c r="R19" i="1"/>
  <c r="G7" i="1"/>
  <c r="R10" i="1"/>
  <c r="G13" i="1"/>
  <c r="R16" i="1"/>
  <c r="G31" i="1"/>
  <c r="R7" i="1"/>
  <c r="R40" i="1"/>
  <c r="G37" i="1"/>
  <c r="R31" i="1"/>
  <c r="G28" i="1"/>
  <c r="R22" i="1"/>
  <c r="G19" i="1"/>
  <c r="G40" i="1"/>
  <c r="R34" i="1"/>
  <c r="R25" i="1"/>
  <c r="G22" i="1"/>
  <c r="G10" i="1"/>
  <c r="R43" i="1"/>
  <c r="R13" i="1"/>
  <c r="R28" i="1"/>
  <c r="G25" i="1"/>
  <c r="G16" i="1"/>
  <c r="G43" i="1"/>
  <c r="AJ26" i="1"/>
  <c r="AJ28" i="1"/>
  <c r="AJ24" i="1"/>
  <c r="AJ29" i="1"/>
  <c r="AJ27" i="1"/>
  <c r="AJ25" i="1"/>
  <c r="AH11" i="1"/>
  <c r="AJ11" i="1"/>
  <c r="AI11" i="1"/>
  <c r="A16" i="1"/>
  <c r="L16" i="1" s="1"/>
  <c r="A20" i="1"/>
  <c r="L20" i="1" s="1"/>
  <c r="AI14" i="1"/>
  <c r="AJ15" i="1"/>
  <c r="AG15" i="1"/>
  <c r="AG14" i="1"/>
  <c r="AH15" i="1"/>
  <c r="AH14" i="1"/>
  <c r="AJ14" i="1"/>
  <c r="AK15" i="1"/>
  <c r="AI15" i="1"/>
  <c r="AG13" i="1"/>
  <c r="AG12" i="1"/>
  <c r="AH13" i="1"/>
  <c r="AI13" i="1"/>
  <c r="AJ13" i="1"/>
  <c r="AK13" i="1"/>
  <c r="AG11" i="1"/>
  <c r="AJ10" i="1"/>
  <c r="AG10" i="1"/>
  <c r="AH10" i="1"/>
  <c r="AI10" i="1"/>
  <c r="AG9" i="1"/>
  <c r="AH9" i="1"/>
  <c r="AI9" i="1"/>
  <c r="AJ9" i="1"/>
  <c r="AJ8" i="1"/>
  <c r="R8" i="1" s="1"/>
  <c r="AI8" i="1"/>
  <c r="Q8" i="1" s="1"/>
  <c r="AH8" i="1"/>
  <c r="P8" i="1" s="1"/>
  <c r="AK12" i="1" l="1"/>
  <c r="S14" i="1" s="1"/>
  <c r="AK9" i="1"/>
  <c r="AK10" i="1"/>
  <c r="AK23" i="1"/>
  <c r="AK20" i="1"/>
  <c r="AK19" i="1"/>
  <c r="AK21" i="1"/>
  <c r="AK22" i="1"/>
  <c r="AK8" i="1"/>
  <c r="S8" i="1" s="1"/>
  <c r="AK11" i="1"/>
  <c r="S11" i="1" s="1"/>
  <c r="Q11" i="1"/>
  <c r="B16" i="1"/>
  <c r="M16" i="1" s="1"/>
  <c r="P11" i="1"/>
  <c r="B10" i="1"/>
  <c r="M10" i="1" s="1"/>
  <c r="R11" i="1"/>
  <c r="S31" i="1"/>
  <c r="H25" i="1"/>
  <c r="S43" i="1"/>
  <c r="H22" i="1"/>
  <c r="AK26" i="1"/>
  <c r="H13" i="1"/>
  <c r="H7" i="1"/>
  <c r="H10" i="1"/>
  <c r="H37" i="1"/>
  <c r="S22" i="1"/>
  <c r="S16" i="1"/>
  <c r="S34" i="1"/>
  <c r="AK28" i="1"/>
  <c r="S13" i="1"/>
  <c r="H34" i="1"/>
  <c r="S25" i="1"/>
  <c r="AK29" i="1"/>
  <c r="H28" i="1"/>
  <c r="S7" i="1"/>
  <c r="H19" i="1"/>
  <c r="S28" i="1"/>
  <c r="H40" i="1"/>
  <c r="AL7" i="1"/>
  <c r="H16" i="1"/>
  <c r="S37" i="1"/>
  <c r="AK27" i="1"/>
  <c r="AK24" i="1"/>
  <c r="S40" i="1"/>
  <c r="H43" i="1"/>
  <c r="S10" i="1"/>
  <c r="H31" i="1"/>
  <c r="AK25" i="1"/>
  <c r="S19" i="1"/>
  <c r="P17" i="1"/>
  <c r="Q20" i="1"/>
  <c r="B19" i="1"/>
  <c r="M19" i="1" s="1"/>
  <c r="B13" i="1"/>
  <c r="M13" i="1" s="1"/>
  <c r="S20" i="1"/>
  <c r="R20" i="1"/>
  <c r="P20" i="1"/>
  <c r="Q14" i="1"/>
  <c r="R14" i="1"/>
  <c r="P14" i="1"/>
  <c r="S17" i="1"/>
  <c r="R17" i="1"/>
  <c r="Q17" i="1"/>
  <c r="A19" i="1"/>
  <c r="L19" i="1" s="1"/>
  <c r="A23" i="1"/>
  <c r="L23" i="1" s="1"/>
  <c r="AL23" i="1" l="1"/>
  <c r="AL19" i="1"/>
  <c r="AL21" i="1"/>
  <c r="AL20" i="1"/>
  <c r="AL22" i="1"/>
  <c r="AL12" i="1"/>
  <c r="P23" i="1"/>
  <c r="S23" i="1"/>
  <c r="Q23" i="1"/>
  <c r="AL26" i="1"/>
  <c r="T13" i="1"/>
  <c r="I34" i="1"/>
  <c r="T43" i="1"/>
  <c r="I19" i="1"/>
  <c r="T28" i="1"/>
  <c r="I25" i="1"/>
  <c r="I10" i="1"/>
  <c r="T16" i="1"/>
  <c r="T22" i="1"/>
  <c r="I28" i="1"/>
  <c r="AM7" i="1"/>
  <c r="AN7" i="1" s="1"/>
  <c r="I7" i="1"/>
  <c r="T34" i="1"/>
  <c r="I13" i="1"/>
  <c r="AL25" i="1"/>
  <c r="I43" i="1"/>
  <c r="T25" i="1"/>
  <c r="AL29" i="1"/>
  <c r="I16" i="1"/>
  <c r="AL24" i="1"/>
  <c r="T7" i="1"/>
  <c r="T19" i="1"/>
  <c r="AL28" i="1"/>
  <c r="T40" i="1"/>
  <c r="T10" i="1"/>
  <c r="AL27" i="1"/>
  <c r="T37" i="1"/>
  <c r="I40" i="1"/>
  <c r="T31" i="1"/>
  <c r="I31" i="1"/>
  <c r="I22" i="1"/>
  <c r="I37" i="1"/>
  <c r="AL14" i="1"/>
  <c r="AL13" i="1"/>
  <c r="AL15" i="1"/>
  <c r="AL8" i="1"/>
  <c r="T8" i="1" s="1"/>
  <c r="AL11" i="1"/>
  <c r="AL10" i="1"/>
  <c r="AL9" i="1"/>
  <c r="B22" i="1"/>
  <c r="M22" i="1" s="1"/>
  <c r="R23" i="1"/>
  <c r="A26" i="1"/>
  <c r="A22" i="1"/>
  <c r="L22" i="1" s="1"/>
  <c r="AN22" i="1" l="1"/>
  <c r="AN25" i="1"/>
  <c r="AN24" i="1"/>
  <c r="AN26" i="1"/>
  <c r="AN28" i="1"/>
  <c r="AN19" i="1"/>
  <c r="AN20" i="1"/>
  <c r="AN29" i="1"/>
  <c r="AN27" i="1"/>
  <c r="AN21" i="1"/>
  <c r="AN23" i="1"/>
  <c r="AN11" i="1"/>
  <c r="AN9" i="1"/>
  <c r="AN8" i="1"/>
  <c r="AN15" i="1"/>
  <c r="AN10" i="1"/>
  <c r="AN14" i="1"/>
  <c r="AN12" i="1"/>
  <c r="AN13" i="1"/>
  <c r="T20" i="1"/>
  <c r="T14" i="1"/>
  <c r="AM21" i="1"/>
  <c r="AM23" i="1"/>
  <c r="AM22" i="1"/>
  <c r="AM20" i="1"/>
  <c r="AM19" i="1"/>
  <c r="AM12" i="1"/>
  <c r="T17" i="1"/>
  <c r="T11" i="1"/>
  <c r="T23" i="1"/>
  <c r="U13" i="1"/>
  <c r="J28" i="1"/>
  <c r="J22" i="1"/>
  <c r="AM29" i="1"/>
  <c r="AM15" i="1"/>
  <c r="J13" i="1"/>
  <c r="AM13" i="1"/>
  <c r="U17" i="1" s="1"/>
  <c r="AM14" i="1"/>
  <c r="AM9" i="1"/>
  <c r="J34" i="1"/>
  <c r="U28" i="1"/>
  <c r="AM10" i="1"/>
  <c r="J7" i="1"/>
  <c r="J16" i="1"/>
  <c r="J37" i="1"/>
  <c r="AM28" i="1"/>
  <c r="J25" i="1"/>
  <c r="J19" i="1"/>
  <c r="U10" i="1"/>
  <c r="AM27" i="1"/>
  <c r="AM25" i="1"/>
  <c r="J43" i="1"/>
  <c r="U43" i="1"/>
  <c r="U22" i="1"/>
  <c r="U34" i="1"/>
  <c r="U16" i="1"/>
  <c r="U25" i="1"/>
  <c r="AM26" i="1"/>
  <c r="J40" i="1"/>
  <c r="U7" i="1"/>
  <c r="J10" i="1"/>
  <c r="J31" i="1"/>
  <c r="U26" i="1"/>
  <c r="AM8" i="1"/>
  <c r="U8" i="1" s="1"/>
  <c r="U40" i="1"/>
  <c r="U37" i="1"/>
  <c r="U19" i="1"/>
  <c r="AM24" i="1"/>
  <c r="AM11" i="1"/>
  <c r="U31" i="1"/>
  <c r="L26" i="1"/>
  <c r="P26" i="1"/>
  <c r="T26" i="1"/>
  <c r="Q26" i="1"/>
  <c r="B25" i="1"/>
  <c r="M25" i="1" s="1"/>
  <c r="S26" i="1"/>
  <c r="R26" i="1"/>
  <c r="A25" i="1"/>
  <c r="L25" i="1" s="1"/>
  <c r="A29" i="1"/>
  <c r="U14" i="1" l="1"/>
  <c r="U11" i="1"/>
  <c r="U23" i="1"/>
  <c r="U20" i="1"/>
  <c r="V8" i="1"/>
  <c r="V16" i="1"/>
  <c r="K34" i="1"/>
  <c r="V7" i="1"/>
  <c r="V28" i="1"/>
  <c r="V34" i="1"/>
  <c r="V13" i="1"/>
  <c r="K43" i="1"/>
  <c r="K37" i="1"/>
  <c r="K7" i="1"/>
  <c r="K40" i="1"/>
  <c r="V43" i="1"/>
  <c r="K28" i="1"/>
  <c r="V31" i="1"/>
  <c r="K19" i="1"/>
  <c r="K16" i="1"/>
  <c r="V25" i="1"/>
  <c r="K13" i="1"/>
  <c r="K10" i="1"/>
  <c r="K22" i="1"/>
  <c r="V37" i="1"/>
  <c r="V22" i="1"/>
  <c r="V10" i="1"/>
  <c r="K31" i="1"/>
  <c r="K25" i="1"/>
  <c r="V40" i="1"/>
  <c r="V19" i="1"/>
  <c r="L29" i="1"/>
  <c r="P29" i="1"/>
  <c r="U29" i="1"/>
  <c r="T29" i="1"/>
  <c r="R29" i="1"/>
  <c r="Q29" i="1"/>
  <c r="S29" i="1"/>
  <c r="B28" i="1"/>
  <c r="M28" i="1" s="1"/>
  <c r="A32" i="1"/>
  <c r="A28" i="1"/>
  <c r="L28" i="1" s="1"/>
  <c r="V29" i="1" l="1"/>
  <c r="V14" i="1"/>
  <c r="V11" i="1"/>
  <c r="V26" i="1"/>
  <c r="V20" i="1"/>
  <c r="V17" i="1"/>
  <c r="V23" i="1"/>
  <c r="L32" i="1"/>
  <c r="V32" i="1"/>
  <c r="T32" i="1"/>
  <c r="U32" i="1"/>
  <c r="B31" i="1"/>
  <c r="M31" i="1" s="1"/>
  <c r="S32" i="1"/>
  <c r="R32" i="1"/>
  <c r="Q32" i="1"/>
  <c r="P32" i="1"/>
  <c r="A35" i="1"/>
  <c r="A31" i="1"/>
  <c r="L31" i="1" s="1"/>
  <c r="L35" i="1" l="1"/>
  <c r="P35" i="1"/>
  <c r="U35" i="1"/>
  <c r="B34" i="1"/>
  <c r="M34" i="1" s="1"/>
  <c r="V35" i="1"/>
  <c r="S35" i="1"/>
  <c r="R35" i="1"/>
  <c r="Q35" i="1"/>
  <c r="T35" i="1"/>
  <c r="A34" i="1"/>
  <c r="L34" i="1" s="1"/>
  <c r="A38" i="1"/>
  <c r="L38" i="1" l="1"/>
  <c r="Q38" i="1"/>
  <c r="P38" i="1"/>
  <c r="U38" i="1"/>
  <c r="B37" i="1"/>
  <c r="M37" i="1" s="1"/>
  <c r="V38" i="1"/>
  <c r="T38" i="1"/>
  <c r="S38" i="1"/>
  <c r="R38" i="1"/>
  <c r="A37" i="1"/>
  <c r="L37" i="1" s="1"/>
  <c r="A41" i="1"/>
  <c r="L41" i="1" l="1"/>
  <c r="B40" i="1"/>
  <c r="M40" i="1" s="1"/>
  <c r="R41" i="1"/>
  <c r="Q41" i="1"/>
  <c r="P41" i="1"/>
  <c r="U41" i="1"/>
  <c r="T41" i="1"/>
  <c r="S41" i="1"/>
  <c r="V41" i="1"/>
  <c r="A40" i="1"/>
  <c r="L40" i="1" s="1"/>
  <c r="A44" i="1"/>
  <c r="L44" i="1" l="1"/>
  <c r="R44" i="1"/>
  <c r="B43" i="1"/>
  <c r="M43" i="1" s="1"/>
  <c r="Q44" i="1"/>
  <c r="P44" i="1"/>
  <c r="V44" i="1"/>
  <c r="U44" i="1"/>
  <c r="T44" i="1"/>
  <c r="S44" i="1"/>
  <c r="A43" i="1"/>
  <c r="L43" i="1" s="1"/>
</calcChain>
</file>

<file path=xl/sharedStrings.xml><?xml version="1.0" encoding="utf-8"?>
<sst xmlns="http://schemas.openxmlformats.org/spreadsheetml/2006/main" count="89" uniqueCount="17">
  <si>
    <t>x</t>
  </si>
  <si>
    <t>y</t>
  </si>
  <si>
    <t>Linear</t>
  </si>
  <si>
    <t>Prop</t>
  </si>
  <si>
    <t>a</t>
  </si>
  <si>
    <t>b</t>
  </si>
  <si>
    <t>c</t>
  </si>
  <si>
    <t>Funktion</t>
  </si>
  <si>
    <t xml:space="preserve">Aufgabe 1: </t>
  </si>
  <si>
    <t>Fülle die folgenden Wertetabellen aus</t>
  </si>
  <si>
    <t>Klassenarbeitstraining: Wertetabellen ausfüllen</t>
  </si>
  <si>
    <t>Lösungen</t>
  </si>
  <si>
    <t xml:space="preserve">www.schlauistwow.de </t>
  </si>
  <si>
    <t>Quadratisch</t>
  </si>
  <si>
    <t>Neue Aufgaben : F9 drücken</t>
  </si>
  <si>
    <t xml:space="preserve">x-Werte: </t>
  </si>
  <si>
    <t>Beginn 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</si>
</sst>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4" borderId="0" xfId="0" applyFont="1" applyFill="1"/>
    <xf numFmtId="0" fontId="1" fillId="4" borderId="0" xfId="0" applyFont="1" applyFill="1"/>
    <xf numFmtId="0" fontId="0" fillId="0" borderId="0" xfId="0" quotePrefix="1"/>
    <xf numFmtId="0" fontId="0" fillId="4" borderId="0" xfId="0" applyFill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8A96-2B66-486E-83BC-3E4BAB058728}">
  <dimension ref="A1:AP47"/>
  <sheetViews>
    <sheetView tabSelected="1" topLeftCell="A5" zoomScale="90" zoomScaleNormal="90" workbookViewId="0">
      <selection activeCell="O11" sqref="O11"/>
    </sheetView>
  </sheetViews>
  <sheetFormatPr baseColWidth="10" defaultRowHeight="14.5" x14ac:dyDescent="0.35"/>
  <cols>
    <col min="1" max="1" width="5.453125" customWidth="1"/>
    <col min="2" max="2" width="12" customWidth="1"/>
    <col min="3" max="3" width="4.54296875" customWidth="1"/>
    <col min="4" max="11" width="7.90625" customWidth="1"/>
    <col min="12" max="12" width="5.453125" customWidth="1"/>
    <col min="13" max="13" width="12" customWidth="1"/>
    <col min="14" max="14" width="4.54296875" customWidth="1"/>
    <col min="15" max="22" width="7.90625" customWidth="1"/>
    <col min="23" max="25" width="7.90625" style="14" customWidth="1"/>
    <col min="26" max="42" width="10.90625" style="14"/>
  </cols>
  <sheetData>
    <row r="1" spans="1:40" ht="18.5" x14ac:dyDescent="0.45">
      <c r="B1" s="10" t="s">
        <v>14</v>
      </c>
      <c r="C1" s="10"/>
      <c r="D1" s="10"/>
      <c r="E1" s="11"/>
      <c r="G1" s="1" t="s">
        <v>15</v>
      </c>
      <c r="H1" s="12" t="s">
        <v>16</v>
      </c>
      <c r="J1" s="13">
        <v>-3</v>
      </c>
    </row>
    <row r="3" spans="1:40" ht="15.5" x14ac:dyDescent="0.35">
      <c r="A3" s="17" t="s">
        <v>10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7" t="s">
        <v>11</v>
      </c>
      <c r="M3" s="18"/>
      <c r="N3" s="18"/>
      <c r="O3" s="18"/>
      <c r="P3" s="18"/>
      <c r="Q3" s="18"/>
      <c r="R3" s="18"/>
      <c r="S3" s="18"/>
      <c r="T3" s="18"/>
      <c r="U3" s="18"/>
      <c r="V3" s="19"/>
    </row>
    <row r="5" spans="1:40" ht="15.5" x14ac:dyDescent="0.35">
      <c r="A5" s="2" t="s">
        <v>8</v>
      </c>
      <c r="B5" s="3"/>
      <c r="C5" s="3" t="s">
        <v>9</v>
      </c>
      <c r="D5" s="3"/>
      <c r="E5" s="3"/>
      <c r="F5" s="3"/>
      <c r="G5" s="3"/>
      <c r="H5" s="3"/>
      <c r="I5" s="3"/>
      <c r="J5" s="3"/>
      <c r="K5" s="3"/>
      <c r="L5" s="2" t="s">
        <v>8</v>
      </c>
      <c r="M5" s="3"/>
      <c r="N5" s="3" t="s">
        <v>9</v>
      </c>
      <c r="O5" s="3"/>
      <c r="P5" s="3"/>
      <c r="Q5" s="3"/>
      <c r="R5" s="3"/>
      <c r="S5" s="3"/>
      <c r="T5" s="3"/>
      <c r="U5" s="3"/>
      <c r="V5" s="3"/>
      <c r="W5" s="5"/>
      <c r="X5" s="5"/>
      <c r="Y5" s="5"/>
    </row>
    <row r="6" spans="1:40" ht="16" thickBo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5"/>
      <c r="X6" s="5"/>
      <c r="Y6" s="5"/>
    </row>
    <row r="7" spans="1:40" ht="16" thickBot="1" x14ac:dyDescent="0.4">
      <c r="A7" s="4" t="str">
        <f>CHAR(A8+96)&amp;")"</f>
        <v>a)</v>
      </c>
      <c r="B7" s="3" t="str">
        <f ca="1">VLOOKUP(A8,$AA$8:$AN$29,7,FALSE)</f>
        <v xml:space="preserve"> y = 1x</v>
      </c>
      <c r="C7" s="3"/>
      <c r="D7" s="8" t="s">
        <v>0</v>
      </c>
      <c r="E7" s="6">
        <f>AH$7</f>
        <v>-3</v>
      </c>
      <c r="F7" s="6">
        <f t="shared" ref="F7:K7" si="0">AI$7</f>
        <v>-2</v>
      </c>
      <c r="G7" s="6">
        <f t="shared" si="0"/>
        <v>-1</v>
      </c>
      <c r="H7" s="6">
        <f t="shared" si="0"/>
        <v>0</v>
      </c>
      <c r="I7" s="6">
        <f t="shared" si="0"/>
        <v>1</v>
      </c>
      <c r="J7" s="6">
        <f t="shared" si="0"/>
        <v>2</v>
      </c>
      <c r="K7" s="6">
        <f t="shared" si="0"/>
        <v>3</v>
      </c>
      <c r="L7" s="4" t="str">
        <f>A7</f>
        <v>a)</v>
      </c>
      <c r="M7" s="3" t="str">
        <f ca="1">B7</f>
        <v xml:space="preserve"> y = 1x</v>
      </c>
      <c r="N7" s="3"/>
      <c r="O7" s="8" t="s">
        <v>0</v>
      </c>
      <c r="P7" s="6">
        <f>AH$7</f>
        <v>-3</v>
      </c>
      <c r="Q7" s="6">
        <f t="shared" ref="Q7:V7" si="1">AI$7</f>
        <v>-2</v>
      </c>
      <c r="R7" s="6">
        <f t="shared" si="1"/>
        <v>-1</v>
      </c>
      <c r="S7" s="6">
        <f t="shared" si="1"/>
        <v>0</v>
      </c>
      <c r="T7" s="6">
        <f t="shared" si="1"/>
        <v>1</v>
      </c>
      <c r="U7" s="6">
        <f t="shared" si="1"/>
        <v>2</v>
      </c>
      <c r="V7" s="6">
        <f t="shared" si="1"/>
        <v>3</v>
      </c>
      <c r="W7" s="15"/>
      <c r="X7" s="15"/>
      <c r="Y7" s="15"/>
      <c r="Z7" s="16"/>
      <c r="AA7" s="16"/>
      <c r="AD7" s="14" t="s">
        <v>4</v>
      </c>
      <c r="AE7" s="14" t="s">
        <v>5</v>
      </c>
      <c r="AF7" s="14" t="s">
        <v>6</v>
      </c>
      <c r="AG7" s="14" t="s">
        <v>7</v>
      </c>
      <c r="AH7" s="14">
        <f>J1</f>
        <v>-3</v>
      </c>
      <c r="AI7" s="14">
        <f>AH7+1</f>
        <v>-2</v>
      </c>
      <c r="AJ7" s="14">
        <f t="shared" ref="AJ7:AM7" si="2">AI7+1</f>
        <v>-1</v>
      </c>
      <c r="AK7" s="14">
        <f t="shared" si="2"/>
        <v>0</v>
      </c>
      <c r="AL7" s="14">
        <f t="shared" si="2"/>
        <v>1</v>
      </c>
      <c r="AM7" s="14">
        <f t="shared" si="2"/>
        <v>2</v>
      </c>
      <c r="AN7" s="14">
        <f t="shared" ref="AN7" si="3">AM7+1</f>
        <v>3</v>
      </c>
    </row>
    <row r="8" spans="1:40" ht="16" thickBot="1" x14ac:dyDescent="0.4">
      <c r="A8" s="5">
        <v>1</v>
      </c>
      <c r="B8" s="3"/>
      <c r="C8" s="3"/>
      <c r="D8" s="9" t="s">
        <v>1</v>
      </c>
      <c r="E8" s="7"/>
      <c r="F8" s="7"/>
      <c r="G8" s="7"/>
      <c r="H8" s="7"/>
      <c r="I8" s="7"/>
      <c r="J8" s="7"/>
      <c r="K8" s="7"/>
      <c r="L8" s="5">
        <f>A8</f>
        <v>1</v>
      </c>
      <c r="M8" s="3"/>
      <c r="N8" s="3"/>
      <c r="O8" s="9" t="s">
        <v>1</v>
      </c>
      <c r="P8" s="7">
        <f ca="1">VLOOKUP($A8,$AA$8:$AN$29,8,FALSE)</f>
        <v>-3</v>
      </c>
      <c r="Q8" s="7">
        <f ca="1">VLOOKUP($A8,$AA$8:$AN$29,9,FALSE)</f>
        <v>-2</v>
      </c>
      <c r="R8" s="7">
        <f ca="1">VLOOKUP($A8,$AA$8:$AN$29,10,FALSE)</f>
        <v>-1</v>
      </c>
      <c r="S8" s="7">
        <f ca="1">VLOOKUP($A8,$AA$8:$AN$29,11,FALSE)</f>
        <v>0</v>
      </c>
      <c r="T8" s="7">
        <f ca="1">VLOOKUP($A8,$AA$8:$AN$29,12,FALSE)</f>
        <v>1</v>
      </c>
      <c r="U8" s="7">
        <f ca="1">VLOOKUP($A8,$AA$8:$AN$29,13,FALSE)</f>
        <v>2</v>
      </c>
      <c r="V8" s="7">
        <f ca="1">VLOOKUP($A8,$AA$8:$AN$29,14,FALSE)</f>
        <v>3</v>
      </c>
      <c r="W8" s="15"/>
      <c r="X8" s="15"/>
      <c r="Y8" s="15"/>
      <c r="Z8" s="16"/>
      <c r="AA8" s="16">
        <v>1</v>
      </c>
      <c r="AB8" s="14">
        <f ca="1">RAND()</f>
        <v>0.32949540830771418</v>
      </c>
      <c r="AC8" s="14" t="s">
        <v>3</v>
      </c>
      <c r="AD8" s="14">
        <f ca="1">RANDBETWEEN(1,5)*(-1)^RANDBETWEEN(0,1)</f>
        <v>1</v>
      </c>
      <c r="AG8" s="14" t="str">
        <f ca="1">" y = "&amp;AD8&amp;"x"</f>
        <v xml:space="preserve"> y = 1x</v>
      </c>
      <c r="AH8" s="14">
        <f t="shared" ref="AH8:AN10" ca="1" si="4">AH$7*$AD8</f>
        <v>-3</v>
      </c>
      <c r="AI8" s="14">
        <f t="shared" ca="1" si="4"/>
        <v>-2</v>
      </c>
      <c r="AJ8" s="14">
        <f t="shared" ca="1" si="4"/>
        <v>-1</v>
      </c>
      <c r="AK8" s="14">
        <f t="shared" ca="1" si="4"/>
        <v>0</v>
      </c>
      <c r="AL8" s="14">
        <f t="shared" ca="1" si="4"/>
        <v>1</v>
      </c>
      <c r="AM8" s="14">
        <f t="shared" ca="1" si="4"/>
        <v>2</v>
      </c>
      <c r="AN8" s="14">
        <f t="shared" ca="1" si="4"/>
        <v>3</v>
      </c>
    </row>
    <row r="9" spans="1:40" ht="16" thickBo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  <c r="X9" s="5"/>
      <c r="Y9" s="5"/>
      <c r="AA9" s="16"/>
      <c r="AB9" s="14">
        <f t="shared" ref="AB9:AB29" ca="1" si="5">RAND()</f>
        <v>0.32423739514510264</v>
      </c>
      <c r="AC9" s="14" t="s">
        <v>3</v>
      </c>
      <c r="AD9" s="14">
        <f ca="1">RANDBETWEEN(1,5)*(-1)^RANDBETWEEN(0,1)</f>
        <v>-4</v>
      </c>
      <c r="AG9" s="14" t="str">
        <f ca="1">" y = "&amp;AD9&amp;"x"</f>
        <v xml:space="preserve"> y = -4x</v>
      </c>
      <c r="AH9" s="14">
        <f t="shared" ca="1" si="4"/>
        <v>12</v>
      </c>
      <c r="AI9" s="14">
        <f t="shared" ca="1" si="4"/>
        <v>8</v>
      </c>
      <c r="AJ9" s="14">
        <f t="shared" ca="1" si="4"/>
        <v>4</v>
      </c>
      <c r="AK9" s="14">
        <f t="shared" ca="1" si="4"/>
        <v>0</v>
      </c>
      <c r="AL9" s="14">
        <f t="shared" ca="1" si="4"/>
        <v>-4</v>
      </c>
      <c r="AM9" s="14">
        <f t="shared" ca="1" si="4"/>
        <v>-8</v>
      </c>
      <c r="AN9" s="14">
        <f t="shared" ca="1" si="4"/>
        <v>-12</v>
      </c>
    </row>
    <row r="10" spans="1:40" ht="16" thickBot="1" x14ac:dyDescent="0.4">
      <c r="A10" s="4" t="str">
        <f>CHAR(A11+96)&amp;")"</f>
        <v>b)</v>
      </c>
      <c r="B10" s="3" t="str">
        <f ca="1">VLOOKUP(A11,$AA$8:$AN$29,7,FALSE)</f>
        <v xml:space="preserve"> y = x + 2</v>
      </c>
      <c r="C10" s="3"/>
      <c r="D10" s="8" t="s">
        <v>0</v>
      </c>
      <c r="E10" s="6">
        <f>AH$7</f>
        <v>-3</v>
      </c>
      <c r="F10" s="6">
        <f t="shared" ref="F10" si="6">AI$7</f>
        <v>-2</v>
      </c>
      <c r="G10" s="6">
        <f t="shared" ref="G10" si="7">AJ$7</f>
        <v>-1</v>
      </c>
      <c r="H10" s="6">
        <f t="shared" ref="H10" si="8">AK$7</f>
        <v>0</v>
      </c>
      <c r="I10" s="6">
        <f t="shared" ref="I10" si="9">AL$7</f>
        <v>1</v>
      </c>
      <c r="J10" s="6">
        <f t="shared" ref="J10" si="10">AM$7</f>
        <v>2</v>
      </c>
      <c r="K10" s="6">
        <f t="shared" ref="K10" si="11">AN$7</f>
        <v>3</v>
      </c>
      <c r="L10" s="4" t="str">
        <f>A10</f>
        <v>b)</v>
      </c>
      <c r="M10" s="3" t="str">
        <f ca="1">B10</f>
        <v xml:space="preserve"> y = x + 2</v>
      </c>
      <c r="N10" s="3"/>
      <c r="O10" s="8" t="s">
        <v>0</v>
      </c>
      <c r="P10" s="6">
        <f>AH$7</f>
        <v>-3</v>
      </c>
      <c r="Q10" s="6">
        <f t="shared" ref="Q10" si="12">AI$7</f>
        <v>-2</v>
      </c>
      <c r="R10" s="6">
        <f t="shared" ref="R10" si="13">AJ$7</f>
        <v>-1</v>
      </c>
      <c r="S10" s="6">
        <f t="shared" ref="S10" si="14">AK$7</f>
        <v>0</v>
      </c>
      <c r="T10" s="6">
        <f t="shared" ref="T10" si="15">AL$7</f>
        <v>1</v>
      </c>
      <c r="U10" s="6">
        <f t="shared" ref="U10" si="16">AM$7</f>
        <v>2</v>
      </c>
      <c r="V10" s="6">
        <f t="shared" ref="V10" si="17">AN$7</f>
        <v>3</v>
      </c>
      <c r="W10" s="15"/>
      <c r="X10" s="15"/>
      <c r="Y10" s="15"/>
      <c r="AA10" s="16"/>
      <c r="AB10" s="14">
        <f t="shared" ca="1" si="5"/>
        <v>0.385809978888355</v>
      </c>
      <c r="AC10" s="14" t="s">
        <v>3</v>
      </c>
      <c r="AD10" s="14">
        <f ca="1">RANDBETWEEN(1,5)*(-1)^RANDBETWEEN(0,1)</f>
        <v>3</v>
      </c>
      <c r="AG10" s="14" t="str">
        <f ca="1">" y = "&amp;AD10&amp;"x"</f>
        <v xml:space="preserve"> y = 3x</v>
      </c>
      <c r="AH10" s="14">
        <f t="shared" ca="1" si="4"/>
        <v>-9</v>
      </c>
      <c r="AI10" s="14">
        <f t="shared" ca="1" si="4"/>
        <v>-6</v>
      </c>
      <c r="AJ10" s="14">
        <f t="shared" ca="1" si="4"/>
        <v>-3</v>
      </c>
      <c r="AK10" s="14">
        <f t="shared" ca="1" si="4"/>
        <v>0</v>
      </c>
      <c r="AL10" s="14">
        <f t="shared" ca="1" si="4"/>
        <v>3</v>
      </c>
      <c r="AM10" s="14">
        <f t="shared" ca="1" si="4"/>
        <v>6</v>
      </c>
      <c r="AN10" s="14">
        <f t="shared" ca="1" si="4"/>
        <v>9</v>
      </c>
    </row>
    <row r="11" spans="1:40" ht="16" thickBot="1" x14ac:dyDescent="0.4">
      <c r="A11" s="5">
        <f>A8+1</f>
        <v>2</v>
      </c>
      <c r="B11" s="3"/>
      <c r="C11" s="3"/>
      <c r="D11" s="9" t="s">
        <v>1</v>
      </c>
      <c r="E11" s="7"/>
      <c r="F11" s="7"/>
      <c r="G11" s="7"/>
      <c r="H11" s="7"/>
      <c r="I11" s="7"/>
      <c r="J11" s="7"/>
      <c r="K11" s="7"/>
      <c r="L11" s="5">
        <f>A11</f>
        <v>2</v>
      </c>
      <c r="M11" s="3"/>
      <c r="N11" s="3"/>
      <c r="O11" s="9" t="s">
        <v>1</v>
      </c>
      <c r="P11" s="7">
        <f ca="1">VLOOKUP($A11,$AA$8:$AN$29,8,FALSE)</f>
        <v>-1</v>
      </c>
      <c r="Q11" s="7">
        <f ca="1">VLOOKUP($A11,$AA$8:$AN$29,9,FALSE)</f>
        <v>0</v>
      </c>
      <c r="R11" s="7">
        <f ca="1">VLOOKUP($A11,$AA$8:$AN$29,10,FALSE)</f>
        <v>1</v>
      </c>
      <c r="S11" s="7">
        <f ca="1">VLOOKUP($A11,$AA$8:$AN$29,11,FALSE)</f>
        <v>2</v>
      </c>
      <c r="T11" s="7">
        <f ca="1">VLOOKUP($A11,$AA$8:$AN$29,12,FALSE)</f>
        <v>3</v>
      </c>
      <c r="U11" s="7">
        <f ca="1">VLOOKUP($A11,$AA$8:$AN$29,13,FALSE)</f>
        <v>4</v>
      </c>
      <c r="V11" s="7">
        <f ca="1">VLOOKUP($A11,$AA$8:$AN$29,14,FALSE)</f>
        <v>5</v>
      </c>
      <c r="W11" s="15"/>
      <c r="X11" s="15"/>
      <c r="Y11" s="15"/>
      <c r="AA11" s="16">
        <v>2</v>
      </c>
      <c r="AB11" s="14">
        <f t="shared" ca="1" si="5"/>
        <v>0.67009403226350173</v>
      </c>
      <c r="AC11" s="14" t="s">
        <v>2</v>
      </c>
      <c r="AE11" s="14">
        <f ca="1">RANDBETWEEN(1,5)*(-1)^RANDBETWEEN(0,1)</f>
        <v>2</v>
      </c>
      <c r="AG11" s="14" t="str">
        <f ca="1">" y = "&amp;AD11&amp;"x"&amp;IF($AE11&lt;0," - "," + ")&amp;ABS($AE11)</f>
        <v xml:space="preserve"> y = x + 2</v>
      </c>
      <c r="AH11" s="14">
        <f t="shared" ref="AH11:AN12" ca="1" si="18">AH$7+$AE11</f>
        <v>-1</v>
      </c>
      <c r="AI11" s="14">
        <f t="shared" ca="1" si="18"/>
        <v>0</v>
      </c>
      <c r="AJ11" s="14">
        <f t="shared" ca="1" si="18"/>
        <v>1</v>
      </c>
      <c r="AK11" s="14">
        <f t="shared" ca="1" si="18"/>
        <v>2</v>
      </c>
      <c r="AL11" s="14">
        <f t="shared" ca="1" si="18"/>
        <v>3</v>
      </c>
      <c r="AM11" s="14">
        <f t="shared" ca="1" si="18"/>
        <v>4</v>
      </c>
      <c r="AN11" s="14">
        <f t="shared" ca="1" si="18"/>
        <v>5</v>
      </c>
    </row>
    <row r="12" spans="1:40" ht="16" thickBo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5"/>
      <c r="X12" s="5"/>
      <c r="Y12" s="5"/>
      <c r="AA12" s="16">
        <v>3</v>
      </c>
      <c r="AB12" s="14">
        <f t="shared" ca="1" si="5"/>
        <v>0.8422100217449664</v>
      </c>
      <c r="AC12" s="14" t="s">
        <v>2</v>
      </c>
      <c r="AE12" s="14">
        <f ca="1">RANDBETWEEN(1,5)*(-1)^RANDBETWEEN(0,1)</f>
        <v>-2</v>
      </c>
      <c r="AG12" s="14" t="str">
        <f ca="1">" y = "&amp;AD12&amp;"x"&amp;IF($AE12&lt;0," - "," + ")&amp;ABS($AE12)</f>
        <v xml:space="preserve"> y = x - 2</v>
      </c>
      <c r="AH12" s="14">
        <f t="shared" ca="1" si="18"/>
        <v>-5</v>
      </c>
      <c r="AI12" s="14">
        <f t="shared" ca="1" si="18"/>
        <v>-4</v>
      </c>
      <c r="AJ12" s="14">
        <f t="shared" ca="1" si="18"/>
        <v>-3</v>
      </c>
      <c r="AK12" s="14">
        <f t="shared" ca="1" si="18"/>
        <v>-2</v>
      </c>
      <c r="AL12" s="14">
        <f t="shared" ca="1" si="18"/>
        <v>-1</v>
      </c>
      <c r="AM12" s="14">
        <f t="shared" ca="1" si="18"/>
        <v>0</v>
      </c>
      <c r="AN12" s="14">
        <f t="shared" ca="1" si="18"/>
        <v>1</v>
      </c>
    </row>
    <row r="13" spans="1:40" ht="16" thickBot="1" x14ac:dyDescent="0.4">
      <c r="A13" s="4" t="str">
        <f>CHAR(A14+96)&amp;")"</f>
        <v>c)</v>
      </c>
      <c r="B13" s="3" t="str">
        <f ca="1">VLOOKUP(A14,$AA$8:$AN$29,7,FALSE)</f>
        <v xml:space="preserve"> y = x - 2</v>
      </c>
      <c r="C13" s="3"/>
      <c r="D13" s="8" t="s">
        <v>0</v>
      </c>
      <c r="E13" s="6">
        <f>AH$7</f>
        <v>-3</v>
      </c>
      <c r="F13" s="6">
        <f t="shared" ref="F13" si="19">AI$7</f>
        <v>-2</v>
      </c>
      <c r="G13" s="6">
        <f t="shared" ref="G13" si="20">AJ$7</f>
        <v>-1</v>
      </c>
      <c r="H13" s="6">
        <f t="shared" ref="H13" si="21">AK$7</f>
        <v>0</v>
      </c>
      <c r="I13" s="6">
        <f t="shared" ref="I13" si="22">AL$7</f>
        <v>1</v>
      </c>
      <c r="J13" s="6">
        <f t="shared" ref="J13" si="23">AM$7</f>
        <v>2</v>
      </c>
      <c r="K13" s="6">
        <f t="shared" ref="K13" si="24">AN$7</f>
        <v>3</v>
      </c>
      <c r="L13" s="4" t="str">
        <f>A13</f>
        <v>c)</v>
      </c>
      <c r="M13" s="3" t="str">
        <f ca="1">B13</f>
        <v xml:space="preserve"> y = x - 2</v>
      </c>
      <c r="N13" s="3"/>
      <c r="O13" s="8" t="s">
        <v>0</v>
      </c>
      <c r="P13" s="6">
        <f>AH$7</f>
        <v>-3</v>
      </c>
      <c r="Q13" s="6">
        <f t="shared" ref="Q13" si="25">AI$7</f>
        <v>-2</v>
      </c>
      <c r="R13" s="6">
        <f t="shared" ref="R13" si="26">AJ$7</f>
        <v>-1</v>
      </c>
      <c r="S13" s="6">
        <f t="shared" ref="S13" si="27">AK$7</f>
        <v>0</v>
      </c>
      <c r="T13" s="6">
        <f t="shared" ref="T13" si="28">AL$7</f>
        <v>1</v>
      </c>
      <c r="U13" s="6">
        <f t="shared" ref="U13" si="29">AM$7</f>
        <v>2</v>
      </c>
      <c r="V13" s="6">
        <f t="shared" ref="V13" si="30">AN$7</f>
        <v>3</v>
      </c>
      <c r="W13" s="15"/>
      <c r="X13" s="15"/>
      <c r="Y13" s="15"/>
      <c r="AA13" s="16">
        <v>4</v>
      </c>
      <c r="AB13" s="14">
        <f t="shared" ca="1" si="5"/>
        <v>8.433142396449389E-2</v>
      </c>
      <c r="AC13" s="14" t="s">
        <v>2</v>
      </c>
      <c r="AD13" s="14">
        <f t="shared" ref="AD13:AD18" ca="1" si="31">RANDBETWEEN(1,5)*(-1)^RANDBETWEEN(0,1)</f>
        <v>1</v>
      </c>
      <c r="AE13" s="14">
        <f ca="1">RANDBETWEEN(1,5)*(-1)^RANDBETWEEN(0,1)</f>
        <v>1</v>
      </c>
      <c r="AG13" s="14" t="str">
        <f ca="1">" y = "&amp;AD13&amp;"x"&amp;IF($AE13&lt;0," - "," + ")&amp;ABS($AE13)</f>
        <v xml:space="preserve"> y = 1x + 1</v>
      </c>
      <c r="AH13" s="14">
        <f t="shared" ref="AH13:AN15" ca="1" si="32">AH$7*$AD13+$AE13</f>
        <v>-2</v>
      </c>
      <c r="AI13" s="14">
        <f t="shared" ca="1" si="32"/>
        <v>-1</v>
      </c>
      <c r="AJ13" s="14">
        <f t="shared" ca="1" si="32"/>
        <v>0</v>
      </c>
      <c r="AK13" s="14">
        <f t="shared" ca="1" si="32"/>
        <v>1</v>
      </c>
      <c r="AL13" s="14">
        <f t="shared" ca="1" si="32"/>
        <v>2</v>
      </c>
      <c r="AM13" s="14">
        <f t="shared" ca="1" si="32"/>
        <v>3</v>
      </c>
      <c r="AN13" s="14">
        <f t="shared" ca="1" si="32"/>
        <v>4</v>
      </c>
    </row>
    <row r="14" spans="1:40" ht="16" thickBot="1" x14ac:dyDescent="0.4">
      <c r="A14" s="5">
        <f>A11+1</f>
        <v>3</v>
      </c>
      <c r="B14" s="3"/>
      <c r="C14" s="3"/>
      <c r="D14" s="9" t="s">
        <v>1</v>
      </c>
      <c r="E14" s="7"/>
      <c r="F14" s="7"/>
      <c r="G14" s="7"/>
      <c r="H14" s="7"/>
      <c r="I14" s="7"/>
      <c r="J14" s="7"/>
      <c r="K14" s="7"/>
      <c r="L14" s="5">
        <f>A14</f>
        <v>3</v>
      </c>
      <c r="M14" s="3"/>
      <c r="N14" s="3"/>
      <c r="O14" s="9" t="s">
        <v>1</v>
      </c>
      <c r="P14" s="7">
        <f ca="1">VLOOKUP($A14,$AA$8:$AN$29,8,FALSE)</f>
        <v>-5</v>
      </c>
      <c r="Q14" s="7">
        <f ca="1">VLOOKUP($A14,$AA$8:$AN$29,9,FALSE)</f>
        <v>-4</v>
      </c>
      <c r="R14" s="7">
        <f ca="1">VLOOKUP($A14,$AA$8:$AN$29,10,FALSE)</f>
        <v>-3</v>
      </c>
      <c r="S14" s="7">
        <f ca="1">VLOOKUP($A14,$AA$8:$AN$29,11,FALSE)</f>
        <v>-2</v>
      </c>
      <c r="T14" s="7">
        <f ca="1">VLOOKUP($A14,$AA$8:$AN$29,12,FALSE)</f>
        <v>-1</v>
      </c>
      <c r="U14" s="7">
        <f ca="1">VLOOKUP($A14,$AA$8:$AN$29,13,FALSE)</f>
        <v>0</v>
      </c>
      <c r="V14" s="7">
        <f ca="1">VLOOKUP($A14,$AA$8:$AN$29,14,FALSE)</f>
        <v>1</v>
      </c>
      <c r="W14" s="15"/>
      <c r="X14" s="15"/>
      <c r="Y14" s="15"/>
      <c r="AA14" s="16">
        <v>5</v>
      </c>
      <c r="AB14" s="14">
        <f t="shared" ca="1" si="5"/>
        <v>7.2722954793567718E-2</v>
      </c>
      <c r="AC14" s="14" t="s">
        <v>2</v>
      </c>
      <c r="AD14" s="14">
        <f t="shared" ca="1" si="31"/>
        <v>4</v>
      </c>
      <c r="AE14" s="14">
        <f ca="1">RANDBETWEEN(1,5)*(-1)^RANDBETWEEN(0,1)</f>
        <v>5</v>
      </c>
      <c r="AG14" s="14" t="str">
        <f ca="1">" y = "&amp;AD14&amp;"x"&amp;IF($AE14&lt;0," - "," + ")&amp;ABS($AE14)</f>
        <v xml:space="preserve"> y = 4x + 5</v>
      </c>
      <c r="AH14" s="14">
        <f t="shared" ca="1" si="32"/>
        <v>-7</v>
      </c>
      <c r="AI14" s="14">
        <f t="shared" ca="1" si="32"/>
        <v>-3</v>
      </c>
      <c r="AJ14" s="14">
        <f t="shared" ca="1" si="32"/>
        <v>1</v>
      </c>
      <c r="AK14" s="14">
        <f t="shared" ca="1" si="32"/>
        <v>5</v>
      </c>
      <c r="AL14" s="14">
        <f t="shared" ca="1" si="32"/>
        <v>9</v>
      </c>
      <c r="AM14" s="14">
        <f t="shared" ca="1" si="32"/>
        <v>13</v>
      </c>
      <c r="AN14" s="14">
        <f t="shared" ca="1" si="32"/>
        <v>17</v>
      </c>
    </row>
    <row r="15" spans="1:40" ht="16" thickBo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5"/>
      <c r="Y15" s="5"/>
      <c r="AA15" s="16"/>
      <c r="AB15" s="14">
        <f t="shared" ca="1" si="5"/>
        <v>0.33141889976266381</v>
      </c>
      <c r="AC15" s="14" t="s">
        <v>2</v>
      </c>
      <c r="AD15" s="14">
        <f t="shared" ca="1" si="31"/>
        <v>2</v>
      </c>
      <c r="AE15" s="14">
        <f ca="1">RANDBETWEEN(1,5)*(-1)^RANDBETWEEN(0,1)</f>
        <v>-4</v>
      </c>
      <c r="AG15" s="14" t="str">
        <f ca="1">" y = "&amp;AD15&amp;"x"&amp;IF($AE15&lt;0," - "," + ")&amp;ABS($AE15)</f>
        <v xml:space="preserve"> y = 2x - 4</v>
      </c>
      <c r="AH15" s="14">
        <f t="shared" ca="1" si="32"/>
        <v>-10</v>
      </c>
      <c r="AI15" s="14">
        <f t="shared" ca="1" si="32"/>
        <v>-8</v>
      </c>
      <c r="AJ15" s="14">
        <f t="shared" ca="1" si="32"/>
        <v>-6</v>
      </c>
      <c r="AK15" s="14">
        <f t="shared" ca="1" si="32"/>
        <v>-4</v>
      </c>
      <c r="AL15" s="14">
        <f t="shared" ca="1" si="32"/>
        <v>-2</v>
      </c>
      <c r="AM15" s="14">
        <f t="shared" ca="1" si="32"/>
        <v>0</v>
      </c>
      <c r="AN15" s="14">
        <f t="shared" ca="1" si="32"/>
        <v>2</v>
      </c>
    </row>
    <row r="16" spans="1:40" ht="16" thickBot="1" x14ac:dyDescent="0.4">
      <c r="A16" s="4" t="str">
        <f>CHAR(A17+96)&amp;")"</f>
        <v>d)</v>
      </c>
      <c r="B16" s="3" t="str">
        <f ca="1">VLOOKUP(A17,$AA$8:$AN$29,7,FALSE)</f>
        <v xml:space="preserve"> y = 1x + 1</v>
      </c>
      <c r="C16" s="3"/>
      <c r="D16" s="8" t="s">
        <v>0</v>
      </c>
      <c r="E16" s="6">
        <f>AH$7</f>
        <v>-3</v>
      </c>
      <c r="F16" s="6">
        <f t="shared" ref="F16" si="33">AI$7</f>
        <v>-2</v>
      </c>
      <c r="G16" s="6">
        <f t="shared" ref="G16" si="34">AJ$7</f>
        <v>-1</v>
      </c>
      <c r="H16" s="6">
        <f t="shared" ref="H16" si="35">AK$7</f>
        <v>0</v>
      </c>
      <c r="I16" s="6">
        <f t="shared" ref="I16" si="36">AL$7</f>
        <v>1</v>
      </c>
      <c r="J16" s="6">
        <f t="shared" ref="J16" si="37">AM$7</f>
        <v>2</v>
      </c>
      <c r="K16" s="6">
        <f t="shared" ref="K16" si="38">AN$7</f>
        <v>3</v>
      </c>
      <c r="L16" s="4" t="str">
        <f>A16</f>
        <v>d)</v>
      </c>
      <c r="M16" s="3" t="str">
        <f ca="1">B16</f>
        <v xml:space="preserve"> y = 1x + 1</v>
      </c>
      <c r="N16" s="3"/>
      <c r="O16" s="8" t="s">
        <v>0</v>
      </c>
      <c r="P16" s="6">
        <f>AH$7</f>
        <v>-3</v>
      </c>
      <c r="Q16" s="6">
        <f t="shared" ref="Q16" si="39">AI$7</f>
        <v>-2</v>
      </c>
      <c r="R16" s="6">
        <f t="shared" ref="R16" si="40">AJ$7</f>
        <v>-1</v>
      </c>
      <c r="S16" s="6">
        <f t="shared" ref="S16" si="41">AK$7</f>
        <v>0</v>
      </c>
      <c r="T16" s="6">
        <f t="shared" ref="T16" si="42">AL$7</f>
        <v>1</v>
      </c>
      <c r="U16" s="6">
        <f t="shared" ref="U16" si="43">AM$7</f>
        <v>2</v>
      </c>
      <c r="V16" s="6">
        <f t="shared" ref="V16" si="44">AN$7</f>
        <v>3</v>
      </c>
      <c r="W16" s="15"/>
      <c r="X16" s="15"/>
      <c r="Y16" s="15"/>
      <c r="AA16" s="16">
        <v>6</v>
      </c>
      <c r="AB16" s="14">
        <f t="shared" ca="1" si="5"/>
        <v>0.61535487695291391</v>
      </c>
      <c r="AC16" s="14" t="s">
        <v>13</v>
      </c>
      <c r="AD16" s="14">
        <f t="shared" ca="1" si="31"/>
        <v>-1</v>
      </c>
      <c r="AG16" s="14" t="str">
        <f ca="1">" y = "&amp;AD16&amp;"x²"</f>
        <v xml:space="preserve"> y = -1x²</v>
      </c>
      <c r="AH16" s="14">
        <f ca="1">$AD16*AH$7^2</f>
        <v>-9</v>
      </c>
      <c r="AI16" s="14">
        <f t="shared" ref="AI16:AN18" ca="1" si="45">$AD16*AI$7^2</f>
        <v>-4</v>
      </c>
      <c r="AJ16" s="14">
        <f t="shared" ca="1" si="45"/>
        <v>-1</v>
      </c>
      <c r="AK16" s="14">
        <f t="shared" ca="1" si="45"/>
        <v>0</v>
      </c>
      <c r="AL16" s="14">
        <f t="shared" ca="1" si="45"/>
        <v>-1</v>
      </c>
      <c r="AM16" s="14">
        <f t="shared" ca="1" si="45"/>
        <v>-4</v>
      </c>
      <c r="AN16" s="14">
        <f t="shared" ca="1" si="45"/>
        <v>-9</v>
      </c>
    </row>
    <row r="17" spans="1:40" ht="16" thickBot="1" x14ac:dyDescent="0.4">
      <c r="A17" s="5">
        <f>A14+1</f>
        <v>4</v>
      </c>
      <c r="B17" s="3"/>
      <c r="C17" s="3"/>
      <c r="D17" s="9" t="s">
        <v>1</v>
      </c>
      <c r="E17" s="7"/>
      <c r="F17" s="7"/>
      <c r="G17" s="7"/>
      <c r="H17" s="7"/>
      <c r="I17" s="7"/>
      <c r="J17" s="7"/>
      <c r="K17" s="7"/>
      <c r="L17" s="5">
        <f>A17</f>
        <v>4</v>
      </c>
      <c r="M17" s="3"/>
      <c r="N17" s="3"/>
      <c r="O17" s="9" t="s">
        <v>1</v>
      </c>
      <c r="P17" s="7">
        <f ca="1">VLOOKUP($A17,$AA$8:$AN$29,8,FALSE)</f>
        <v>-2</v>
      </c>
      <c r="Q17" s="7">
        <f ca="1">VLOOKUP($A17,$AA$8:$AN$29,9,FALSE)</f>
        <v>-1</v>
      </c>
      <c r="R17" s="7">
        <f ca="1">VLOOKUP($A17,$AA$8:$AN$29,10,FALSE)</f>
        <v>0</v>
      </c>
      <c r="S17" s="7">
        <f ca="1">VLOOKUP($A17,$AA$8:$AN$29,11,FALSE)</f>
        <v>1</v>
      </c>
      <c r="T17" s="7">
        <f ca="1">VLOOKUP($A17,$AA$8:$AN$29,12,FALSE)</f>
        <v>2</v>
      </c>
      <c r="U17" s="7">
        <f ca="1">VLOOKUP($A17,$AA$8:$AN$29,13,FALSE)</f>
        <v>3</v>
      </c>
      <c r="V17" s="7">
        <f ca="1">VLOOKUP($A17,$AA$8:$AN$29,14,FALSE)</f>
        <v>4</v>
      </c>
      <c r="W17" s="15"/>
      <c r="X17" s="15"/>
      <c r="Y17" s="15"/>
      <c r="AA17" s="16">
        <v>7</v>
      </c>
      <c r="AB17" s="14">
        <f t="shared" ca="1" si="5"/>
        <v>0.87324714312212681</v>
      </c>
      <c r="AC17" s="14" t="s">
        <v>13</v>
      </c>
      <c r="AD17" s="14">
        <f t="shared" ca="1" si="31"/>
        <v>2</v>
      </c>
      <c r="AG17" s="14" t="str">
        <f ca="1">" y = "&amp;AD17&amp;"x²"</f>
        <v xml:space="preserve"> y = 2x²</v>
      </c>
      <c r="AH17" s="14">
        <f t="shared" ref="AH17:AH18" ca="1" si="46">$AD17*AH$7^2</f>
        <v>18</v>
      </c>
      <c r="AI17" s="14">
        <f t="shared" ca="1" si="45"/>
        <v>8</v>
      </c>
      <c r="AJ17" s="14">
        <f t="shared" ca="1" si="45"/>
        <v>2</v>
      </c>
      <c r="AK17" s="14">
        <f t="shared" ca="1" si="45"/>
        <v>0</v>
      </c>
      <c r="AL17" s="14">
        <f t="shared" ca="1" si="45"/>
        <v>2</v>
      </c>
      <c r="AM17" s="14">
        <f t="shared" ca="1" si="45"/>
        <v>8</v>
      </c>
      <c r="AN17" s="14">
        <f t="shared" ca="1" si="45"/>
        <v>18</v>
      </c>
    </row>
    <row r="18" spans="1:40" ht="16" thickBo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  <c r="X18" s="5"/>
      <c r="Y18" s="5"/>
      <c r="AB18" s="14">
        <f t="shared" ca="1" si="5"/>
        <v>0.99073479463985803</v>
      </c>
      <c r="AC18" s="14" t="s">
        <v>13</v>
      </c>
      <c r="AD18" s="14">
        <f t="shared" ca="1" si="31"/>
        <v>3</v>
      </c>
      <c r="AG18" s="14" t="str">
        <f ca="1">" y = "&amp;AD18&amp;"x²"</f>
        <v xml:space="preserve"> y = 3x²</v>
      </c>
      <c r="AH18" s="14">
        <f t="shared" ca="1" si="46"/>
        <v>27</v>
      </c>
      <c r="AI18" s="14">
        <f t="shared" ca="1" si="45"/>
        <v>12</v>
      </c>
      <c r="AJ18" s="14">
        <f t="shared" ca="1" si="45"/>
        <v>3</v>
      </c>
      <c r="AK18" s="14">
        <f t="shared" ca="1" si="45"/>
        <v>0</v>
      </c>
      <c r="AL18" s="14">
        <f t="shared" ca="1" si="45"/>
        <v>3</v>
      </c>
      <c r="AM18" s="14">
        <f t="shared" ca="1" si="45"/>
        <v>12</v>
      </c>
      <c r="AN18" s="14">
        <f t="shared" ca="1" si="45"/>
        <v>27</v>
      </c>
    </row>
    <row r="19" spans="1:40" ht="16" thickBot="1" x14ac:dyDescent="0.4">
      <c r="A19" s="4" t="str">
        <f>CHAR(A20+96)&amp;")"</f>
        <v>e)</v>
      </c>
      <c r="B19" s="3" t="str">
        <f ca="1">VLOOKUP(A20,$AA$8:$AN$29,7,FALSE)</f>
        <v xml:space="preserve"> y = 4x + 5</v>
      </c>
      <c r="C19" s="3"/>
      <c r="D19" s="8" t="s">
        <v>0</v>
      </c>
      <c r="E19" s="6">
        <f>AH$7</f>
        <v>-3</v>
      </c>
      <c r="F19" s="6">
        <f t="shared" ref="F19" si="47">AI$7</f>
        <v>-2</v>
      </c>
      <c r="G19" s="6">
        <f t="shared" ref="G19" si="48">AJ$7</f>
        <v>-1</v>
      </c>
      <c r="H19" s="6">
        <f t="shared" ref="H19" si="49">AK$7</f>
        <v>0</v>
      </c>
      <c r="I19" s="6">
        <f t="shared" ref="I19" si="50">AL$7</f>
        <v>1</v>
      </c>
      <c r="J19" s="6">
        <f t="shared" ref="J19" si="51">AM$7</f>
        <v>2</v>
      </c>
      <c r="K19" s="6">
        <f t="shared" ref="K19" si="52">AN$7</f>
        <v>3</v>
      </c>
      <c r="L19" s="4" t="str">
        <f>A19</f>
        <v>e)</v>
      </c>
      <c r="M19" s="3" t="str">
        <f ca="1">B19</f>
        <v xml:space="preserve"> y = 4x + 5</v>
      </c>
      <c r="N19" s="3"/>
      <c r="O19" s="8" t="s">
        <v>0</v>
      </c>
      <c r="P19" s="6">
        <f>AH$7</f>
        <v>-3</v>
      </c>
      <c r="Q19" s="6">
        <f t="shared" ref="Q19" si="53">AI$7</f>
        <v>-2</v>
      </c>
      <c r="R19" s="6">
        <f t="shared" ref="R19" si="54">AJ$7</f>
        <v>-1</v>
      </c>
      <c r="S19" s="6">
        <f t="shared" ref="S19" si="55">AK$7</f>
        <v>0</v>
      </c>
      <c r="T19" s="6">
        <f t="shared" ref="T19" si="56">AL$7</f>
        <v>1</v>
      </c>
      <c r="U19" s="6">
        <f t="shared" ref="U19" si="57">AM$7</f>
        <v>2</v>
      </c>
      <c r="V19" s="6">
        <f t="shared" ref="V19" si="58">AN$7</f>
        <v>3</v>
      </c>
      <c r="W19" s="5"/>
      <c r="X19" s="5"/>
      <c r="Y19" s="5"/>
      <c r="AA19" s="16">
        <v>8</v>
      </c>
      <c r="AB19" s="14">
        <f t="shared" ca="1" si="5"/>
        <v>1.1983688866990527E-2</v>
      </c>
      <c r="AC19" s="14" t="s">
        <v>13</v>
      </c>
      <c r="AE19" s="14">
        <f t="shared" ref="AE19:AE29" ca="1" si="59">RANDBETWEEN(1,5)*(-1)^RANDBETWEEN(0,1)</f>
        <v>-1</v>
      </c>
      <c r="AG19" s="14" t="str">
        <f ca="1">" y = "&amp;AD19&amp;"x²"&amp;IF($AE19&lt;0," - "," + ")&amp;ABS($AE19)</f>
        <v xml:space="preserve"> y = x² - 1</v>
      </c>
      <c r="AH19" s="14">
        <f t="shared" ref="AH19:AN20" ca="1" si="60">AH$7^2+$AE19</f>
        <v>8</v>
      </c>
      <c r="AI19" s="14">
        <f t="shared" ca="1" si="60"/>
        <v>3</v>
      </c>
      <c r="AJ19" s="14">
        <f t="shared" ca="1" si="60"/>
        <v>0</v>
      </c>
      <c r="AK19" s="14">
        <f t="shared" ca="1" si="60"/>
        <v>-1</v>
      </c>
      <c r="AL19" s="14">
        <f t="shared" ca="1" si="60"/>
        <v>0</v>
      </c>
      <c r="AM19" s="14">
        <f t="shared" ca="1" si="60"/>
        <v>3</v>
      </c>
      <c r="AN19" s="14">
        <f t="shared" ca="1" si="60"/>
        <v>8</v>
      </c>
    </row>
    <row r="20" spans="1:40" ht="16" thickBot="1" x14ac:dyDescent="0.4">
      <c r="A20" s="5">
        <f>A17+1</f>
        <v>5</v>
      </c>
      <c r="B20" s="3"/>
      <c r="C20" s="3"/>
      <c r="D20" s="9" t="s">
        <v>1</v>
      </c>
      <c r="E20" s="7"/>
      <c r="F20" s="7"/>
      <c r="G20" s="7"/>
      <c r="H20" s="7"/>
      <c r="I20" s="7"/>
      <c r="J20" s="7"/>
      <c r="K20" s="7"/>
      <c r="L20" s="5">
        <f>A20</f>
        <v>5</v>
      </c>
      <c r="M20" s="3"/>
      <c r="N20" s="3"/>
      <c r="O20" s="9" t="s">
        <v>1</v>
      </c>
      <c r="P20" s="7">
        <f ca="1">VLOOKUP($A20,$AA$8:$AN$29,8,FALSE)</f>
        <v>-7</v>
      </c>
      <c r="Q20" s="7">
        <f ca="1">VLOOKUP($A20,$AA$8:$AN$29,9,FALSE)</f>
        <v>-3</v>
      </c>
      <c r="R20" s="7">
        <f ca="1">VLOOKUP($A20,$AA$8:$AN$29,10,FALSE)</f>
        <v>1</v>
      </c>
      <c r="S20" s="7">
        <f ca="1">VLOOKUP($A20,$AA$8:$AN$29,11,FALSE)</f>
        <v>5</v>
      </c>
      <c r="T20" s="7">
        <f ca="1">VLOOKUP($A20,$AA$8:$AN$29,12,FALSE)</f>
        <v>9</v>
      </c>
      <c r="U20" s="7">
        <f ca="1">VLOOKUP($A20,$AA$8:$AN$29,13,FALSE)</f>
        <v>13</v>
      </c>
      <c r="V20" s="7">
        <f ca="1">VLOOKUP($A20,$AA$8:$AN$29,14,FALSE)</f>
        <v>17</v>
      </c>
      <c r="W20" s="5"/>
      <c r="X20" s="5"/>
      <c r="Y20" s="5"/>
      <c r="AA20" s="16">
        <v>9</v>
      </c>
      <c r="AB20" s="14">
        <f t="shared" ca="1" si="5"/>
        <v>0.58368302062215405</v>
      </c>
      <c r="AC20" s="14" t="s">
        <v>13</v>
      </c>
      <c r="AE20" s="14">
        <f t="shared" ca="1" si="59"/>
        <v>-2</v>
      </c>
      <c r="AG20" s="14" t="str">
        <f ca="1">" y = "&amp;AD20&amp;"x²"&amp;IF($AE20&lt;0," - "," + ")&amp;ABS($AE20)</f>
        <v xml:space="preserve"> y = x² - 2</v>
      </c>
      <c r="AH20" s="14">
        <f ca="1">AH$7^2+$AE20</f>
        <v>7</v>
      </c>
      <c r="AI20" s="14">
        <f t="shared" ca="1" si="60"/>
        <v>2</v>
      </c>
      <c r="AJ20" s="14">
        <f t="shared" ca="1" si="60"/>
        <v>-1</v>
      </c>
      <c r="AK20" s="14">
        <f t="shared" ca="1" si="60"/>
        <v>-2</v>
      </c>
      <c r="AL20" s="14">
        <f t="shared" ca="1" si="60"/>
        <v>-1</v>
      </c>
      <c r="AM20" s="14">
        <f t="shared" ca="1" si="60"/>
        <v>2</v>
      </c>
      <c r="AN20" s="14">
        <f t="shared" ca="1" si="60"/>
        <v>7</v>
      </c>
    </row>
    <row r="21" spans="1:40" ht="16" thickBo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  <c r="X21" s="5"/>
      <c r="Y21" s="5"/>
      <c r="AA21" s="16">
        <v>10</v>
      </c>
      <c r="AB21" s="14">
        <f t="shared" ca="1" si="5"/>
        <v>0.22443278472791672</v>
      </c>
      <c r="AC21" s="14" t="s">
        <v>13</v>
      </c>
      <c r="AD21" s="14">
        <f ca="1">RANDBETWEEN(1,5)*(-1)^RANDBETWEEN(0,1)</f>
        <v>-2</v>
      </c>
      <c r="AE21" s="14">
        <f t="shared" ca="1" si="59"/>
        <v>2</v>
      </c>
      <c r="AG21" s="14" t="str">
        <f ca="1">" y = "&amp;AD21&amp;"x²"&amp;IF($AE21&lt;0," - "," + ")&amp;ABS($AE21)</f>
        <v xml:space="preserve"> y = -2x² + 2</v>
      </c>
      <c r="AH21" s="14">
        <f t="shared" ref="AH21:AN23" ca="1" si="61">AH$7^2*$AD21+$AE21</f>
        <v>-16</v>
      </c>
      <c r="AI21" s="14">
        <f t="shared" ca="1" si="61"/>
        <v>-6</v>
      </c>
      <c r="AJ21" s="14">
        <f t="shared" ca="1" si="61"/>
        <v>0</v>
      </c>
      <c r="AK21" s="14">
        <f t="shared" ca="1" si="61"/>
        <v>2</v>
      </c>
      <c r="AL21" s="14">
        <f t="shared" ca="1" si="61"/>
        <v>0</v>
      </c>
      <c r="AM21" s="14">
        <f t="shared" ca="1" si="61"/>
        <v>-6</v>
      </c>
      <c r="AN21" s="14">
        <f t="shared" ca="1" si="61"/>
        <v>-16</v>
      </c>
    </row>
    <row r="22" spans="1:40" ht="16" thickBot="1" x14ac:dyDescent="0.4">
      <c r="A22" s="4" t="str">
        <f>CHAR(A23+96)&amp;")"</f>
        <v>f)</v>
      </c>
      <c r="B22" s="3" t="str">
        <f ca="1">VLOOKUP(A23,$AA$8:$AN$29,7,FALSE)</f>
        <v xml:space="preserve"> y = -1x²</v>
      </c>
      <c r="C22" s="3"/>
      <c r="D22" s="8" t="s">
        <v>0</v>
      </c>
      <c r="E22" s="6">
        <f>AH$7</f>
        <v>-3</v>
      </c>
      <c r="F22" s="6">
        <f t="shared" ref="F22" si="62">AI$7</f>
        <v>-2</v>
      </c>
      <c r="G22" s="6">
        <f t="shared" ref="G22" si="63">AJ$7</f>
        <v>-1</v>
      </c>
      <c r="H22" s="6">
        <f t="shared" ref="H22" si="64">AK$7</f>
        <v>0</v>
      </c>
      <c r="I22" s="6">
        <f t="shared" ref="I22" si="65">AL$7</f>
        <v>1</v>
      </c>
      <c r="J22" s="6">
        <f t="shared" ref="J22" si="66">AM$7</f>
        <v>2</v>
      </c>
      <c r="K22" s="6">
        <f t="shared" ref="K22" si="67">AN$7</f>
        <v>3</v>
      </c>
      <c r="L22" s="4" t="str">
        <f>A22</f>
        <v>f)</v>
      </c>
      <c r="M22" s="3" t="str">
        <f ca="1">B22</f>
        <v xml:space="preserve"> y = -1x²</v>
      </c>
      <c r="N22" s="3"/>
      <c r="O22" s="8" t="s">
        <v>0</v>
      </c>
      <c r="P22" s="6">
        <f>AH$7</f>
        <v>-3</v>
      </c>
      <c r="Q22" s="6">
        <f t="shared" ref="Q22" si="68">AI$7</f>
        <v>-2</v>
      </c>
      <c r="R22" s="6">
        <f t="shared" ref="R22" si="69">AJ$7</f>
        <v>-1</v>
      </c>
      <c r="S22" s="6">
        <f t="shared" ref="S22" si="70">AK$7</f>
        <v>0</v>
      </c>
      <c r="T22" s="6">
        <f t="shared" ref="T22" si="71">AL$7</f>
        <v>1</v>
      </c>
      <c r="U22" s="6">
        <f t="shared" ref="U22" si="72">AM$7</f>
        <v>2</v>
      </c>
      <c r="V22" s="6">
        <f t="shared" ref="V22" si="73">AN$7</f>
        <v>3</v>
      </c>
      <c r="W22" s="5"/>
      <c r="X22" s="5"/>
      <c r="Y22" s="5"/>
      <c r="AA22" s="16">
        <v>11</v>
      </c>
      <c r="AB22" s="14">
        <f t="shared" ca="1" si="5"/>
        <v>0.96485701298177784</v>
      </c>
      <c r="AC22" s="14" t="s">
        <v>13</v>
      </c>
      <c r="AD22" s="14">
        <f ca="1">RANDBETWEEN(1,5)*(-1)^RANDBETWEEN(0,1)</f>
        <v>-3</v>
      </c>
      <c r="AE22" s="14">
        <f t="shared" ca="1" si="59"/>
        <v>4</v>
      </c>
      <c r="AG22" s="14" t="str">
        <f ca="1">" y = "&amp;AD22&amp;"x²"&amp;IF($AE22&lt;0," - "," + ")&amp;ABS($AE22)</f>
        <v xml:space="preserve"> y = -3x² + 4</v>
      </c>
      <c r="AH22" s="14">
        <f ca="1">AH$7^2*$AD22+$AE22</f>
        <v>-23</v>
      </c>
      <c r="AI22" s="14">
        <f t="shared" ca="1" si="61"/>
        <v>-8</v>
      </c>
      <c r="AJ22" s="14">
        <f t="shared" ca="1" si="61"/>
        <v>1</v>
      </c>
      <c r="AK22" s="14">
        <f t="shared" ca="1" si="61"/>
        <v>4</v>
      </c>
      <c r="AL22" s="14">
        <f t="shared" ca="1" si="61"/>
        <v>1</v>
      </c>
      <c r="AM22" s="14">
        <f t="shared" ca="1" si="61"/>
        <v>-8</v>
      </c>
      <c r="AN22" s="14">
        <f t="shared" ca="1" si="61"/>
        <v>-23</v>
      </c>
    </row>
    <row r="23" spans="1:40" ht="16" thickBot="1" x14ac:dyDescent="0.4">
      <c r="A23" s="5">
        <f>A20+1</f>
        <v>6</v>
      </c>
      <c r="B23" s="3"/>
      <c r="C23" s="3"/>
      <c r="D23" s="9" t="s">
        <v>1</v>
      </c>
      <c r="E23" s="7"/>
      <c r="F23" s="7"/>
      <c r="G23" s="7"/>
      <c r="H23" s="7"/>
      <c r="I23" s="7"/>
      <c r="J23" s="7"/>
      <c r="K23" s="7"/>
      <c r="L23" s="5">
        <f>A23</f>
        <v>6</v>
      </c>
      <c r="M23" s="3"/>
      <c r="N23" s="3"/>
      <c r="O23" s="9" t="s">
        <v>1</v>
      </c>
      <c r="P23" s="7">
        <f ca="1">VLOOKUP($A23,$AA$8:$AN$29,8,FALSE)</f>
        <v>-9</v>
      </c>
      <c r="Q23" s="7">
        <f ca="1">VLOOKUP($A23,$AA$8:$AN$29,9,FALSE)</f>
        <v>-4</v>
      </c>
      <c r="R23" s="7">
        <f ca="1">VLOOKUP($A23,$AA$8:$AN$29,10,FALSE)</f>
        <v>-1</v>
      </c>
      <c r="S23" s="7">
        <f ca="1">VLOOKUP($A23,$AA$8:$AN$29,11,FALSE)</f>
        <v>0</v>
      </c>
      <c r="T23" s="7">
        <f ca="1">VLOOKUP($A23,$AA$8:$AN$29,12,FALSE)</f>
        <v>-1</v>
      </c>
      <c r="U23" s="7">
        <f ca="1">VLOOKUP($A23,$AA$8:$AN$29,13,FALSE)</f>
        <v>-4</v>
      </c>
      <c r="V23" s="7">
        <f ca="1">VLOOKUP($A23,$AA$8:$AN$29,14,FALSE)</f>
        <v>-9</v>
      </c>
      <c r="W23" s="5"/>
      <c r="X23" s="5"/>
      <c r="Y23" s="5"/>
      <c r="AB23" s="14">
        <f t="shared" ca="1" si="5"/>
        <v>5.5377041378253278E-2</v>
      </c>
      <c r="AC23" s="14" t="s">
        <v>13</v>
      </c>
      <c r="AD23" s="14">
        <f ca="1">RANDBETWEEN(1,5)*(-1)^RANDBETWEEN(0,1)</f>
        <v>2</v>
      </c>
      <c r="AE23" s="14">
        <f t="shared" ca="1" si="59"/>
        <v>1</v>
      </c>
      <c r="AG23" s="14" t="str">
        <f ca="1">" y = "&amp;AD23&amp;"x²"&amp;IF($AE23&lt;0," - "," + ")&amp;ABS($AE23)</f>
        <v xml:space="preserve"> y = 2x² + 1</v>
      </c>
      <c r="AH23" s="14">
        <f t="shared" ref="AH23" ca="1" si="74">AH$7^2*$AD23+$AE23</f>
        <v>19</v>
      </c>
      <c r="AI23" s="14">
        <f t="shared" ca="1" si="61"/>
        <v>9</v>
      </c>
      <c r="AJ23" s="14">
        <f t="shared" ca="1" si="61"/>
        <v>3</v>
      </c>
      <c r="AK23" s="14">
        <f t="shared" ca="1" si="61"/>
        <v>1</v>
      </c>
      <c r="AL23" s="14">
        <f t="shared" ca="1" si="61"/>
        <v>3</v>
      </c>
      <c r="AM23" s="14">
        <f t="shared" ca="1" si="61"/>
        <v>9</v>
      </c>
      <c r="AN23" s="14">
        <f t="shared" ca="1" si="61"/>
        <v>19</v>
      </c>
    </row>
    <row r="24" spans="1:40" ht="16" thickBot="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  <c r="X24" s="5"/>
      <c r="Y24" s="5"/>
      <c r="AA24" s="16"/>
      <c r="AB24" s="14">
        <f t="shared" ca="1" si="5"/>
        <v>0.21935125873593952</v>
      </c>
      <c r="AC24" s="14" t="s">
        <v>13</v>
      </c>
      <c r="AE24" s="14">
        <f t="shared" ca="1" si="59"/>
        <v>5</v>
      </c>
      <c r="AG24" s="14" t="str">
        <f ca="1">" y = "&amp;AD24&amp;"(x"&amp;IF($AE24&lt;0," - "," + ")&amp;ABS($AE24)&amp;")²"</f>
        <v xml:space="preserve"> y = (x + 5)²</v>
      </c>
      <c r="AH24" s="14">
        <f ca="1">(AH$7+$AE24)^2</f>
        <v>4</v>
      </c>
      <c r="AI24" s="14">
        <f t="shared" ref="AI24:AN26" ca="1" si="75">(AI$7+$AE24)^2</f>
        <v>9</v>
      </c>
      <c r="AJ24" s="14">
        <f t="shared" ca="1" si="75"/>
        <v>16</v>
      </c>
      <c r="AK24" s="14">
        <f t="shared" ca="1" si="75"/>
        <v>25</v>
      </c>
      <c r="AL24" s="14">
        <f t="shared" ca="1" si="75"/>
        <v>36</v>
      </c>
      <c r="AM24" s="14">
        <f t="shared" ca="1" si="75"/>
        <v>49</v>
      </c>
      <c r="AN24" s="14">
        <f t="shared" ca="1" si="75"/>
        <v>64</v>
      </c>
    </row>
    <row r="25" spans="1:40" ht="16" thickBot="1" x14ac:dyDescent="0.4">
      <c r="A25" s="4" t="str">
        <f>CHAR(A26+96)&amp;")"</f>
        <v>g)</v>
      </c>
      <c r="B25" s="3" t="str">
        <f ca="1">VLOOKUP(A26,$AA$8:$AN$29,7,FALSE)</f>
        <v xml:space="preserve"> y = 2x²</v>
      </c>
      <c r="C25" s="3"/>
      <c r="D25" s="8" t="s">
        <v>0</v>
      </c>
      <c r="E25" s="6">
        <f>AH$7</f>
        <v>-3</v>
      </c>
      <c r="F25" s="6">
        <f t="shared" ref="F25" si="76">AI$7</f>
        <v>-2</v>
      </c>
      <c r="G25" s="6">
        <f t="shared" ref="G25" si="77">AJ$7</f>
        <v>-1</v>
      </c>
      <c r="H25" s="6">
        <f t="shared" ref="H25" si="78">AK$7</f>
        <v>0</v>
      </c>
      <c r="I25" s="6">
        <f t="shared" ref="I25" si="79">AL$7</f>
        <v>1</v>
      </c>
      <c r="J25" s="6">
        <f t="shared" ref="J25" si="80">AM$7</f>
        <v>2</v>
      </c>
      <c r="K25" s="6">
        <f t="shared" ref="K25" si="81">AN$7</f>
        <v>3</v>
      </c>
      <c r="L25" s="4" t="str">
        <f>A25</f>
        <v>g)</v>
      </c>
      <c r="M25" s="3" t="str">
        <f ca="1">B25</f>
        <v xml:space="preserve"> y = 2x²</v>
      </c>
      <c r="N25" s="3"/>
      <c r="O25" s="8" t="s">
        <v>0</v>
      </c>
      <c r="P25" s="6">
        <f>AH$7</f>
        <v>-3</v>
      </c>
      <c r="Q25" s="6">
        <f t="shared" ref="Q25" si="82">AI$7</f>
        <v>-2</v>
      </c>
      <c r="R25" s="6">
        <f t="shared" ref="R25" si="83">AJ$7</f>
        <v>-1</v>
      </c>
      <c r="S25" s="6">
        <f t="shared" ref="S25" si="84">AK$7</f>
        <v>0</v>
      </c>
      <c r="T25" s="6">
        <f t="shared" ref="T25" si="85">AL$7</f>
        <v>1</v>
      </c>
      <c r="U25" s="6">
        <f t="shared" ref="U25" si="86">AM$7</f>
        <v>2</v>
      </c>
      <c r="V25" s="6">
        <f t="shared" ref="V25" si="87">AN$7</f>
        <v>3</v>
      </c>
      <c r="AA25" s="16">
        <v>12</v>
      </c>
      <c r="AB25" s="14">
        <f t="shared" ca="1" si="5"/>
        <v>0.99552511437489533</v>
      </c>
      <c r="AC25" s="14" t="s">
        <v>13</v>
      </c>
      <c r="AE25" s="14">
        <f t="shared" ca="1" si="59"/>
        <v>3</v>
      </c>
      <c r="AG25" s="14" t="str">
        <f ca="1">" y = "&amp;AD25&amp;"(x"&amp;IF($AE25&lt;0," - "," + ")&amp;ABS($AE25)&amp;")²"</f>
        <v xml:space="preserve"> y = (x + 3)²</v>
      </c>
      <c r="AH25" s="14">
        <f ca="1">(AH$7+$AE25)^2</f>
        <v>0</v>
      </c>
      <c r="AI25" s="14">
        <f t="shared" ca="1" si="75"/>
        <v>1</v>
      </c>
      <c r="AJ25" s="14">
        <f t="shared" ca="1" si="75"/>
        <v>4</v>
      </c>
      <c r="AK25" s="14">
        <f t="shared" ca="1" si="75"/>
        <v>9</v>
      </c>
      <c r="AL25" s="14">
        <f t="shared" ca="1" si="75"/>
        <v>16</v>
      </c>
      <c r="AM25" s="14">
        <f t="shared" ca="1" si="75"/>
        <v>25</v>
      </c>
      <c r="AN25" s="14">
        <f t="shared" ca="1" si="75"/>
        <v>36</v>
      </c>
    </row>
    <row r="26" spans="1:40" ht="16" thickBot="1" x14ac:dyDescent="0.4">
      <c r="A26" s="5">
        <f>A23+1</f>
        <v>7</v>
      </c>
      <c r="B26" s="3"/>
      <c r="C26" s="3"/>
      <c r="D26" s="9" t="s">
        <v>1</v>
      </c>
      <c r="E26" s="7"/>
      <c r="F26" s="7"/>
      <c r="G26" s="7"/>
      <c r="H26" s="7"/>
      <c r="I26" s="7"/>
      <c r="J26" s="7"/>
      <c r="K26" s="7"/>
      <c r="L26" s="5">
        <f>A26</f>
        <v>7</v>
      </c>
      <c r="M26" s="3"/>
      <c r="N26" s="3"/>
      <c r="O26" s="9" t="s">
        <v>1</v>
      </c>
      <c r="P26" s="7">
        <f ca="1">VLOOKUP($A26,$AA$8:$AN$29,8,FALSE)</f>
        <v>18</v>
      </c>
      <c r="Q26" s="7">
        <f ca="1">VLOOKUP($A26,$AA$8:$AN$29,9,FALSE)</f>
        <v>8</v>
      </c>
      <c r="R26" s="7">
        <f ca="1">VLOOKUP($A26,$AA$8:$AN$29,10,FALSE)</f>
        <v>2</v>
      </c>
      <c r="S26" s="7">
        <f ca="1">VLOOKUP($A26,$AA$8:$AN$29,11,FALSE)</f>
        <v>0</v>
      </c>
      <c r="T26" s="7">
        <f ca="1">VLOOKUP($A26,$AA$8:$AN$29,12,FALSE)</f>
        <v>2</v>
      </c>
      <c r="U26" s="7">
        <f ca="1">VLOOKUP($A26,$AA$8:$AN$29,13,FALSE)</f>
        <v>8</v>
      </c>
      <c r="V26" s="7">
        <f ca="1">VLOOKUP($A26,$AA$8:$AN$29,14,FALSE)</f>
        <v>18</v>
      </c>
      <c r="AB26" s="14">
        <f t="shared" ca="1" si="5"/>
        <v>0.55164003829386254</v>
      </c>
      <c r="AC26" s="14" t="s">
        <v>13</v>
      </c>
      <c r="AE26" s="14">
        <f t="shared" ca="1" si="59"/>
        <v>-2</v>
      </c>
      <c r="AG26" s="14" t="str">
        <f ca="1">" y = "&amp;AD26&amp;"(x"&amp;IF($AE26&lt;0," - "," + ")&amp;ABS($AE26)&amp;")²"</f>
        <v xml:space="preserve"> y = (x - 2)²</v>
      </c>
      <c r="AH26" s="14">
        <f ca="1">(AH$7+$AE26)^2</f>
        <v>25</v>
      </c>
      <c r="AI26" s="14">
        <f t="shared" ca="1" si="75"/>
        <v>16</v>
      </c>
      <c r="AJ26" s="14">
        <f t="shared" ca="1" si="75"/>
        <v>9</v>
      </c>
      <c r="AK26" s="14">
        <f t="shared" ca="1" si="75"/>
        <v>4</v>
      </c>
      <c r="AL26" s="14">
        <f t="shared" ca="1" si="75"/>
        <v>1</v>
      </c>
      <c r="AM26" s="14">
        <f t="shared" ca="1" si="75"/>
        <v>0</v>
      </c>
      <c r="AN26" s="14">
        <f t="shared" ca="1" si="75"/>
        <v>1</v>
      </c>
    </row>
    <row r="27" spans="1:40" ht="16" thickBo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AA27" s="16"/>
      <c r="AB27" s="14">
        <f t="shared" ca="1" si="5"/>
        <v>0.36524548568185566</v>
      </c>
      <c r="AC27" s="14" t="s">
        <v>13</v>
      </c>
      <c r="AD27" s="14">
        <f ca="1">RANDBETWEEN(1,5)*(-1)^RANDBETWEEN(0,1)</f>
        <v>-2</v>
      </c>
      <c r="AE27" s="14">
        <f t="shared" ca="1" si="59"/>
        <v>-3</v>
      </c>
      <c r="AG27" s="14" t="str">
        <f ca="1">" y = "&amp;AD27&amp;" ∙ (x"&amp;IF($AE27&lt;0," - "," + ")&amp;ABS($AE27)&amp;")²"</f>
        <v xml:space="preserve"> y = -2 ∙ (x - 3)²</v>
      </c>
      <c r="AH27" s="14">
        <f ca="1">$AD27*(AH$7+$AE27)^2</f>
        <v>-72</v>
      </c>
      <c r="AI27" s="14">
        <f t="shared" ref="AI27:AN29" ca="1" si="88">$AD27*(AI$7+$AE27)^2</f>
        <v>-50</v>
      </c>
      <c r="AJ27" s="14">
        <f t="shared" ca="1" si="88"/>
        <v>-32</v>
      </c>
      <c r="AK27" s="14">
        <f t="shared" ca="1" si="88"/>
        <v>-18</v>
      </c>
      <c r="AL27" s="14">
        <f t="shared" ca="1" si="88"/>
        <v>-8</v>
      </c>
      <c r="AM27" s="14">
        <f t="shared" ca="1" si="88"/>
        <v>-2</v>
      </c>
      <c r="AN27" s="14">
        <f t="shared" ca="1" si="88"/>
        <v>0</v>
      </c>
    </row>
    <row r="28" spans="1:40" ht="16" thickBot="1" x14ac:dyDescent="0.4">
      <c r="A28" s="4" t="str">
        <f>CHAR(A29+96)&amp;")"</f>
        <v>h)</v>
      </c>
      <c r="B28" s="3" t="str">
        <f ca="1">VLOOKUP(A29,$AA$8:$AN$29,7,FALSE)</f>
        <v xml:space="preserve"> y = x² - 1</v>
      </c>
      <c r="C28" s="3"/>
      <c r="D28" s="8" t="s">
        <v>0</v>
      </c>
      <c r="E28" s="6">
        <f>AH$7</f>
        <v>-3</v>
      </c>
      <c r="F28" s="6">
        <f t="shared" ref="F28" si="89">AI$7</f>
        <v>-2</v>
      </c>
      <c r="G28" s="6">
        <f t="shared" ref="G28" si="90">AJ$7</f>
        <v>-1</v>
      </c>
      <c r="H28" s="6">
        <f t="shared" ref="H28" si="91">AK$7</f>
        <v>0</v>
      </c>
      <c r="I28" s="6">
        <f t="shared" ref="I28" si="92">AL$7</f>
        <v>1</v>
      </c>
      <c r="J28" s="6">
        <f t="shared" ref="J28" si="93">AM$7</f>
        <v>2</v>
      </c>
      <c r="K28" s="6">
        <f t="shared" ref="K28" si="94">AN$7</f>
        <v>3</v>
      </c>
      <c r="L28" s="4" t="str">
        <f>A28</f>
        <v>h)</v>
      </c>
      <c r="M28" s="3" t="str">
        <f ca="1">B28</f>
        <v xml:space="preserve"> y = x² - 1</v>
      </c>
      <c r="N28" s="3"/>
      <c r="O28" s="8" t="s">
        <v>0</v>
      </c>
      <c r="P28" s="6">
        <f>AH$7</f>
        <v>-3</v>
      </c>
      <c r="Q28" s="6">
        <f t="shared" ref="Q28" si="95">AI$7</f>
        <v>-2</v>
      </c>
      <c r="R28" s="6">
        <f t="shared" ref="R28" si="96">AJ$7</f>
        <v>-1</v>
      </c>
      <c r="S28" s="6">
        <f t="shared" ref="S28" si="97">AK$7</f>
        <v>0</v>
      </c>
      <c r="T28" s="6">
        <f t="shared" ref="T28" si="98">AL$7</f>
        <v>1</v>
      </c>
      <c r="U28" s="6">
        <f t="shared" ref="U28" si="99">AM$7</f>
        <v>2</v>
      </c>
      <c r="V28" s="6">
        <f t="shared" ref="V28" si="100">AN$7</f>
        <v>3</v>
      </c>
      <c r="AA28" s="16">
        <v>13</v>
      </c>
      <c r="AB28" s="14">
        <f t="shared" ca="1" si="5"/>
        <v>0.38519847928023343</v>
      </c>
      <c r="AC28" s="14" t="s">
        <v>13</v>
      </c>
      <c r="AD28" s="14">
        <f ca="1">RANDBETWEEN(1,5)*(-1)^RANDBETWEEN(0,1)</f>
        <v>5</v>
      </c>
      <c r="AE28" s="14">
        <f t="shared" ca="1" si="59"/>
        <v>3</v>
      </c>
      <c r="AG28" s="14" t="str">
        <f ca="1">" y = "&amp;AD28&amp;" ∙ (x"&amp;IF($AE28&lt;0," - "," + ")&amp;ABS($AE28)&amp;")²"</f>
        <v xml:space="preserve"> y = 5 ∙ (x + 3)²</v>
      </c>
      <c r="AH28" s="14">
        <f ca="1">$AD28*(AH$7+$AE28)^2</f>
        <v>0</v>
      </c>
      <c r="AI28" s="14">
        <f t="shared" ca="1" si="88"/>
        <v>5</v>
      </c>
      <c r="AJ28" s="14">
        <f t="shared" ca="1" si="88"/>
        <v>20</v>
      </c>
      <c r="AK28" s="14">
        <f t="shared" ca="1" si="88"/>
        <v>45</v>
      </c>
      <c r="AL28" s="14">
        <f t="shared" ca="1" si="88"/>
        <v>80</v>
      </c>
      <c r="AM28" s="14">
        <f t="shared" ca="1" si="88"/>
        <v>125</v>
      </c>
      <c r="AN28" s="14">
        <f t="shared" ca="1" si="88"/>
        <v>180</v>
      </c>
    </row>
    <row r="29" spans="1:40" ht="16" thickBot="1" x14ac:dyDescent="0.4">
      <c r="A29" s="5">
        <f>A26+1</f>
        <v>8</v>
      </c>
      <c r="B29" s="3"/>
      <c r="C29" s="3"/>
      <c r="D29" s="9" t="s">
        <v>1</v>
      </c>
      <c r="E29" s="7"/>
      <c r="F29" s="7"/>
      <c r="G29" s="7"/>
      <c r="H29" s="7"/>
      <c r="I29" s="7"/>
      <c r="J29" s="7"/>
      <c r="K29" s="7"/>
      <c r="L29" s="5">
        <f>A29</f>
        <v>8</v>
      </c>
      <c r="M29" s="3"/>
      <c r="N29" s="3"/>
      <c r="O29" s="9" t="s">
        <v>1</v>
      </c>
      <c r="P29" s="7">
        <f ca="1">VLOOKUP($A29,$AA$8:$AN$29,8,FALSE)</f>
        <v>8</v>
      </c>
      <c r="Q29" s="7">
        <f ca="1">VLOOKUP($A29,$AA$8:$AN$29,9,FALSE)</f>
        <v>3</v>
      </c>
      <c r="R29" s="7">
        <f ca="1">VLOOKUP($A29,$AA$8:$AN$29,10,FALSE)</f>
        <v>0</v>
      </c>
      <c r="S29" s="7">
        <f ca="1">VLOOKUP($A29,$AA$8:$AN$29,11,FALSE)</f>
        <v>-1</v>
      </c>
      <c r="T29" s="7">
        <f ca="1">VLOOKUP($A29,$AA$8:$AN$29,12,FALSE)</f>
        <v>0</v>
      </c>
      <c r="U29" s="7">
        <f ca="1">VLOOKUP($A29,$AA$8:$AN$29,13,FALSE)</f>
        <v>3</v>
      </c>
      <c r="V29" s="7">
        <f ca="1">VLOOKUP($A29,$AA$8:$AN$29,14,FALSE)</f>
        <v>8</v>
      </c>
      <c r="AB29" s="14">
        <f t="shared" ca="1" si="5"/>
        <v>0.6575538006914039</v>
      </c>
      <c r="AC29" s="14" t="s">
        <v>13</v>
      </c>
      <c r="AD29" s="14">
        <f ca="1">RANDBETWEEN(1,5)*(-1)^RANDBETWEEN(0,1)</f>
        <v>5</v>
      </c>
      <c r="AE29" s="14">
        <f t="shared" ca="1" si="59"/>
        <v>5</v>
      </c>
      <c r="AG29" s="14" t="str">
        <f ca="1">" y = "&amp;AD29&amp;" ∙ (x"&amp;IF($AE29&lt;0," - "," + ")&amp;ABS($AE29)&amp;")²"</f>
        <v xml:space="preserve"> y = 5 ∙ (x + 5)²</v>
      </c>
      <c r="AH29" s="14">
        <f ca="1">$AD29*(AH$7+$AE29)^2</f>
        <v>20</v>
      </c>
      <c r="AI29" s="14">
        <f t="shared" ca="1" si="88"/>
        <v>45</v>
      </c>
      <c r="AJ29" s="14">
        <f t="shared" ca="1" si="88"/>
        <v>80</v>
      </c>
      <c r="AK29" s="14">
        <f t="shared" ca="1" si="88"/>
        <v>125</v>
      </c>
      <c r="AL29" s="14">
        <f t="shared" ca="1" si="88"/>
        <v>180</v>
      </c>
      <c r="AM29" s="14">
        <f t="shared" ca="1" si="88"/>
        <v>245</v>
      </c>
      <c r="AN29" s="14">
        <f t="shared" ca="1" si="88"/>
        <v>320</v>
      </c>
    </row>
    <row r="30" spans="1:40" ht="16" thickBo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40" ht="16" thickBot="1" x14ac:dyDescent="0.4">
      <c r="A31" s="4" t="str">
        <f>CHAR(A32+96)&amp;")"</f>
        <v>i)</v>
      </c>
      <c r="B31" s="3" t="str">
        <f ca="1">VLOOKUP(A32,$AA$8:$AN$29,7,FALSE)</f>
        <v xml:space="preserve"> y = x² - 2</v>
      </c>
      <c r="C31" s="3"/>
      <c r="D31" s="8" t="s">
        <v>0</v>
      </c>
      <c r="E31" s="6">
        <f>AH$7</f>
        <v>-3</v>
      </c>
      <c r="F31" s="6">
        <f t="shared" ref="F31" si="101">AI$7</f>
        <v>-2</v>
      </c>
      <c r="G31" s="6">
        <f t="shared" ref="G31" si="102">AJ$7</f>
        <v>-1</v>
      </c>
      <c r="H31" s="6">
        <f t="shared" ref="H31" si="103">AK$7</f>
        <v>0</v>
      </c>
      <c r="I31" s="6">
        <f t="shared" ref="I31" si="104">AL$7</f>
        <v>1</v>
      </c>
      <c r="J31" s="6">
        <f t="shared" ref="J31" si="105">AM$7</f>
        <v>2</v>
      </c>
      <c r="K31" s="6">
        <f t="shared" ref="K31" si="106">AN$7</f>
        <v>3</v>
      </c>
      <c r="L31" s="4" t="str">
        <f>A31</f>
        <v>i)</v>
      </c>
      <c r="M31" s="3" t="str">
        <f ca="1">B31</f>
        <v xml:space="preserve"> y = x² - 2</v>
      </c>
      <c r="N31" s="3"/>
      <c r="O31" s="8" t="s">
        <v>0</v>
      </c>
      <c r="P31" s="6">
        <f>AH$7</f>
        <v>-3</v>
      </c>
      <c r="Q31" s="6">
        <f t="shared" ref="Q31" si="107">AI$7</f>
        <v>-2</v>
      </c>
      <c r="R31" s="6">
        <f t="shared" ref="R31" si="108">AJ$7</f>
        <v>-1</v>
      </c>
      <c r="S31" s="6">
        <f t="shared" ref="S31" si="109">AK$7</f>
        <v>0</v>
      </c>
      <c r="T31" s="6">
        <f t="shared" ref="T31" si="110">AL$7</f>
        <v>1</v>
      </c>
      <c r="U31" s="6">
        <f t="shared" ref="U31" si="111">AM$7</f>
        <v>2</v>
      </c>
      <c r="V31" s="6">
        <f t="shared" ref="V31" si="112">AN$7</f>
        <v>3</v>
      </c>
    </row>
    <row r="32" spans="1:40" ht="16" thickBot="1" x14ac:dyDescent="0.4">
      <c r="A32" s="5">
        <f>A29+1</f>
        <v>9</v>
      </c>
      <c r="B32" s="3"/>
      <c r="C32" s="3"/>
      <c r="D32" s="9" t="s">
        <v>1</v>
      </c>
      <c r="E32" s="7"/>
      <c r="F32" s="7"/>
      <c r="G32" s="7"/>
      <c r="H32" s="7"/>
      <c r="I32" s="7"/>
      <c r="J32" s="7"/>
      <c r="K32" s="7"/>
      <c r="L32" s="5">
        <f>A32</f>
        <v>9</v>
      </c>
      <c r="M32" s="3"/>
      <c r="N32" s="3"/>
      <c r="O32" s="9" t="s">
        <v>1</v>
      </c>
      <c r="P32" s="7">
        <f ca="1">VLOOKUP($A32,$AA$8:$AN$29,8,FALSE)</f>
        <v>7</v>
      </c>
      <c r="Q32" s="7">
        <f ca="1">VLOOKUP($A32,$AA$8:$AN$29,9,FALSE)</f>
        <v>2</v>
      </c>
      <c r="R32" s="7">
        <f ca="1">VLOOKUP($A32,$AA$8:$AN$29,10,FALSE)</f>
        <v>-1</v>
      </c>
      <c r="S32" s="7">
        <f ca="1">VLOOKUP($A32,$AA$8:$AN$29,11,FALSE)</f>
        <v>-2</v>
      </c>
      <c r="T32" s="7">
        <f ca="1">VLOOKUP($A32,$AA$8:$AN$29,12,FALSE)</f>
        <v>-1</v>
      </c>
      <c r="U32" s="7">
        <f ca="1">VLOOKUP($A32,$AA$8:$AN$29,13,FALSE)</f>
        <v>2</v>
      </c>
      <c r="V32" s="7">
        <f ca="1">VLOOKUP($A32,$AA$8:$AN$29,14,FALSE)</f>
        <v>7</v>
      </c>
    </row>
    <row r="33" spans="1:22" ht="16" thickBot="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6" thickBot="1" x14ac:dyDescent="0.4">
      <c r="A34" s="4" t="str">
        <f>CHAR(A35+96)&amp;")"</f>
        <v>j)</v>
      </c>
      <c r="B34" s="3" t="str">
        <f ca="1">VLOOKUP(A35,$AA$8:$AN$29,7,FALSE)</f>
        <v xml:space="preserve"> y = -2x² + 2</v>
      </c>
      <c r="C34" s="3"/>
      <c r="D34" s="8" t="s">
        <v>0</v>
      </c>
      <c r="E34" s="6">
        <f>AH$7</f>
        <v>-3</v>
      </c>
      <c r="F34" s="6">
        <f t="shared" ref="F34" si="113">AI$7</f>
        <v>-2</v>
      </c>
      <c r="G34" s="6">
        <f t="shared" ref="G34" si="114">AJ$7</f>
        <v>-1</v>
      </c>
      <c r="H34" s="6">
        <f t="shared" ref="H34" si="115">AK$7</f>
        <v>0</v>
      </c>
      <c r="I34" s="6">
        <f t="shared" ref="I34" si="116">AL$7</f>
        <v>1</v>
      </c>
      <c r="J34" s="6">
        <f t="shared" ref="J34" si="117">AM$7</f>
        <v>2</v>
      </c>
      <c r="K34" s="6">
        <f t="shared" ref="K34" si="118">AN$7</f>
        <v>3</v>
      </c>
      <c r="L34" s="4" t="str">
        <f>A34</f>
        <v>j)</v>
      </c>
      <c r="M34" s="3" t="str">
        <f ca="1">B34</f>
        <v xml:space="preserve"> y = -2x² + 2</v>
      </c>
      <c r="N34" s="3"/>
      <c r="O34" s="8" t="s">
        <v>0</v>
      </c>
      <c r="P34" s="6">
        <f>AH$7</f>
        <v>-3</v>
      </c>
      <c r="Q34" s="6">
        <f t="shared" ref="Q34" si="119">AI$7</f>
        <v>-2</v>
      </c>
      <c r="R34" s="6">
        <f t="shared" ref="R34" si="120">AJ$7</f>
        <v>-1</v>
      </c>
      <c r="S34" s="6">
        <f t="shared" ref="S34" si="121">AK$7</f>
        <v>0</v>
      </c>
      <c r="T34" s="6">
        <f t="shared" ref="T34" si="122">AL$7</f>
        <v>1</v>
      </c>
      <c r="U34" s="6">
        <f t="shared" ref="U34" si="123">AM$7</f>
        <v>2</v>
      </c>
      <c r="V34" s="6">
        <f t="shared" ref="V34" si="124">AN$7</f>
        <v>3</v>
      </c>
    </row>
    <row r="35" spans="1:22" ht="16" thickBot="1" x14ac:dyDescent="0.4">
      <c r="A35" s="5">
        <f>A32+1</f>
        <v>10</v>
      </c>
      <c r="B35" s="3"/>
      <c r="C35" s="3"/>
      <c r="D35" s="9" t="s">
        <v>1</v>
      </c>
      <c r="E35" s="7"/>
      <c r="F35" s="7"/>
      <c r="G35" s="7"/>
      <c r="H35" s="7"/>
      <c r="I35" s="7"/>
      <c r="J35" s="7"/>
      <c r="K35" s="7"/>
      <c r="L35" s="5">
        <f>A35</f>
        <v>10</v>
      </c>
      <c r="M35" s="3"/>
      <c r="N35" s="3"/>
      <c r="O35" s="9" t="s">
        <v>1</v>
      </c>
      <c r="P35" s="7">
        <f ca="1">VLOOKUP($A35,$AA$8:$AN$29,8,FALSE)</f>
        <v>-16</v>
      </c>
      <c r="Q35" s="7">
        <f ca="1">VLOOKUP($A35,$AA$8:$AN$29,9,FALSE)</f>
        <v>-6</v>
      </c>
      <c r="R35" s="7">
        <f ca="1">VLOOKUP($A35,$AA$8:$AN$29,10,FALSE)</f>
        <v>0</v>
      </c>
      <c r="S35" s="7">
        <f ca="1">VLOOKUP($A35,$AA$8:$AN$29,11,FALSE)</f>
        <v>2</v>
      </c>
      <c r="T35" s="7">
        <f ca="1">VLOOKUP($A35,$AA$8:$AN$29,12,FALSE)</f>
        <v>0</v>
      </c>
      <c r="U35" s="7">
        <f ca="1">VLOOKUP($A35,$AA$8:$AN$29,13,FALSE)</f>
        <v>-6</v>
      </c>
      <c r="V35" s="7">
        <f ca="1">VLOOKUP($A35,$AA$8:$AN$29,14,FALSE)</f>
        <v>-16</v>
      </c>
    </row>
    <row r="36" spans="1:22" ht="16" thickBo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6" thickBot="1" x14ac:dyDescent="0.4">
      <c r="A37" s="4" t="str">
        <f>CHAR(A38+96)&amp;")"</f>
        <v>k)</v>
      </c>
      <c r="B37" s="3" t="str">
        <f ca="1">VLOOKUP(A38,$AA$8:$AN$29,7,FALSE)</f>
        <v xml:space="preserve"> y = -3x² + 4</v>
      </c>
      <c r="C37" s="3"/>
      <c r="D37" s="8" t="s">
        <v>0</v>
      </c>
      <c r="E37" s="6">
        <f>AH$7</f>
        <v>-3</v>
      </c>
      <c r="F37" s="6">
        <f t="shared" ref="F37" si="125">AI$7</f>
        <v>-2</v>
      </c>
      <c r="G37" s="6">
        <f t="shared" ref="G37" si="126">AJ$7</f>
        <v>-1</v>
      </c>
      <c r="H37" s="6">
        <f t="shared" ref="H37" si="127">AK$7</f>
        <v>0</v>
      </c>
      <c r="I37" s="6">
        <f t="shared" ref="I37" si="128">AL$7</f>
        <v>1</v>
      </c>
      <c r="J37" s="6">
        <f t="shared" ref="J37" si="129">AM$7</f>
        <v>2</v>
      </c>
      <c r="K37" s="6">
        <f t="shared" ref="K37" si="130">AN$7</f>
        <v>3</v>
      </c>
      <c r="L37" s="4" t="str">
        <f>A37</f>
        <v>k)</v>
      </c>
      <c r="M37" s="3" t="str">
        <f ca="1">B37</f>
        <v xml:space="preserve"> y = -3x² + 4</v>
      </c>
      <c r="N37" s="3"/>
      <c r="O37" s="8" t="s">
        <v>0</v>
      </c>
      <c r="P37" s="6">
        <f>AH$7</f>
        <v>-3</v>
      </c>
      <c r="Q37" s="6">
        <f t="shared" ref="Q37" si="131">AI$7</f>
        <v>-2</v>
      </c>
      <c r="R37" s="6">
        <f t="shared" ref="R37" si="132">AJ$7</f>
        <v>-1</v>
      </c>
      <c r="S37" s="6">
        <f t="shared" ref="S37" si="133">AK$7</f>
        <v>0</v>
      </c>
      <c r="T37" s="6">
        <f t="shared" ref="T37" si="134">AL$7</f>
        <v>1</v>
      </c>
      <c r="U37" s="6">
        <f t="shared" ref="U37" si="135">AM$7</f>
        <v>2</v>
      </c>
      <c r="V37" s="6">
        <f t="shared" ref="V37" si="136">AN$7</f>
        <v>3</v>
      </c>
    </row>
    <row r="38" spans="1:22" ht="16" thickBot="1" x14ac:dyDescent="0.4">
      <c r="A38" s="5">
        <f>A35+1</f>
        <v>11</v>
      </c>
      <c r="B38" s="3"/>
      <c r="C38" s="3"/>
      <c r="D38" s="9" t="s">
        <v>1</v>
      </c>
      <c r="E38" s="7"/>
      <c r="F38" s="7"/>
      <c r="G38" s="7"/>
      <c r="H38" s="7"/>
      <c r="I38" s="7"/>
      <c r="J38" s="7"/>
      <c r="K38" s="7"/>
      <c r="L38" s="5">
        <f>A38</f>
        <v>11</v>
      </c>
      <c r="M38" s="3"/>
      <c r="N38" s="3"/>
      <c r="O38" s="9" t="s">
        <v>1</v>
      </c>
      <c r="P38" s="7">
        <f ca="1">VLOOKUP($A38,$AA$8:$AN$29,8,FALSE)</f>
        <v>-23</v>
      </c>
      <c r="Q38" s="7">
        <f ca="1">VLOOKUP($A38,$AA$8:$AN$29,9,FALSE)</f>
        <v>-8</v>
      </c>
      <c r="R38" s="7">
        <f ca="1">VLOOKUP($A38,$AA$8:$AN$29,10,FALSE)</f>
        <v>1</v>
      </c>
      <c r="S38" s="7">
        <f ca="1">VLOOKUP($A38,$AA$8:$AN$29,11,FALSE)</f>
        <v>4</v>
      </c>
      <c r="T38" s="7">
        <f ca="1">VLOOKUP($A38,$AA$8:$AN$29,12,FALSE)</f>
        <v>1</v>
      </c>
      <c r="U38" s="7">
        <f ca="1">VLOOKUP($A38,$AA$8:$AN$29,13,FALSE)</f>
        <v>-8</v>
      </c>
      <c r="V38" s="7">
        <f ca="1">VLOOKUP($A38,$AA$8:$AN$29,14,FALSE)</f>
        <v>-23</v>
      </c>
    </row>
    <row r="39" spans="1:22" ht="16" thickBo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6" thickBot="1" x14ac:dyDescent="0.4">
      <c r="A40" s="4" t="str">
        <f>CHAR(A41+96)&amp;")"</f>
        <v>l)</v>
      </c>
      <c r="B40" s="3" t="str">
        <f ca="1">VLOOKUP(A41,$AA$8:$AN$29,7,FALSE)</f>
        <v xml:space="preserve"> y = (x + 3)²</v>
      </c>
      <c r="C40" s="3"/>
      <c r="D40" s="8" t="s">
        <v>0</v>
      </c>
      <c r="E40" s="6">
        <f>AH$7</f>
        <v>-3</v>
      </c>
      <c r="F40" s="6">
        <f t="shared" ref="F40" si="137">AI$7</f>
        <v>-2</v>
      </c>
      <c r="G40" s="6">
        <f t="shared" ref="G40" si="138">AJ$7</f>
        <v>-1</v>
      </c>
      <c r="H40" s="6">
        <f t="shared" ref="H40" si="139">AK$7</f>
        <v>0</v>
      </c>
      <c r="I40" s="6">
        <f t="shared" ref="I40" si="140">AL$7</f>
        <v>1</v>
      </c>
      <c r="J40" s="6">
        <f t="shared" ref="J40" si="141">AM$7</f>
        <v>2</v>
      </c>
      <c r="K40" s="6">
        <f t="shared" ref="K40" si="142">AN$7</f>
        <v>3</v>
      </c>
      <c r="L40" s="4" t="str">
        <f>A40</f>
        <v>l)</v>
      </c>
      <c r="M40" s="3" t="str">
        <f ca="1">B40</f>
        <v xml:space="preserve"> y = (x + 3)²</v>
      </c>
      <c r="N40" s="3"/>
      <c r="O40" s="8" t="s">
        <v>0</v>
      </c>
      <c r="P40" s="6">
        <f>AH$7</f>
        <v>-3</v>
      </c>
      <c r="Q40" s="6">
        <f t="shared" ref="Q40" si="143">AI$7</f>
        <v>-2</v>
      </c>
      <c r="R40" s="6">
        <f t="shared" ref="R40" si="144">AJ$7</f>
        <v>-1</v>
      </c>
      <c r="S40" s="6">
        <f t="shared" ref="S40" si="145">AK$7</f>
        <v>0</v>
      </c>
      <c r="T40" s="6">
        <f t="shared" ref="T40" si="146">AL$7</f>
        <v>1</v>
      </c>
      <c r="U40" s="6">
        <f t="shared" ref="U40" si="147">AM$7</f>
        <v>2</v>
      </c>
      <c r="V40" s="6">
        <f t="shared" ref="V40" si="148">AN$7</f>
        <v>3</v>
      </c>
    </row>
    <row r="41" spans="1:22" ht="16" thickBot="1" x14ac:dyDescent="0.4">
      <c r="A41" s="5">
        <f>A38+1</f>
        <v>12</v>
      </c>
      <c r="B41" s="3"/>
      <c r="C41" s="3"/>
      <c r="D41" s="9" t="s">
        <v>1</v>
      </c>
      <c r="E41" s="7"/>
      <c r="F41" s="7"/>
      <c r="G41" s="7"/>
      <c r="H41" s="7"/>
      <c r="I41" s="7"/>
      <c r="J41" s="7"/>
      <c r="K41" s="7"/>
      <c r="L41" s="5">
        <f>A41</f>
        <v>12</v>
      </c>
      <c r="M41" s="3"/>
      <c r="N41" s="3"/>
      <c r="O41" s="9" t="s">
        <v>1</v>
      </c>
      <c r="P41" s="7">
        <f ca="1">VLOOKUP($A41,$AA$8:$AN$29,8,FALSE)</f>
        <v>0</v>
      </c>
      <c r="Q41" s="7">
        <f ca="1">VLOOKUP($A41,$AA$8:$AN$29,9,FALSE)</f>
        <v>1</v>
      </c>
      <c r="R41" s="7">
        <f ca="1">VLOOKUP($A41,$AA$8:$AN$29,10,FALSE)</f>
        <v>4</v>
      </c>
      <c r="S41" s="7">
        <f ca="1">VLOOKUP($A41,$AA$8:$AN$29,11,FALSE)</f>
        <v>9</v>
      </c>
      <c r="T41" s="7">
        <f ca="1">VLOOKUP($A41,$AA$8:$AN$29,12,FALSE)</f>
        <v>16</v>
      </c>
      <c r="U41" s="7">
        <f ca="1">VLOOKUP($A41,$AA$8:$AN$29,13,FALSE)</f>
        <v>25</v>
      </c>
      <c r="V41" s="7">
        <f ca="1">VLOOKUP($A41,$AA$8:$AN$29,14,FALSE)</f>
        <v>36</v>
      </c>
    </row>
    <row r="42" spans="1:22" ht="16" thickBo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6" thickBot="1" x14ac:dyDescent="0.4">
      <c r="A43" s="4" t="str">
        <f>CHAR(A44+96)&amp;")"</f>
        <v>m)</v>
      </c>
      <c r="B43" s="3" t="str">
        <f ca="1">VLOOKUP(A44,$AA$8:$AN$29,7,FALSE)</f>
        <v xml:space="preserve"> y = 5 ∙ (x + 3)²</v>
      </c>
      <c r="C43" s="3"/>
      <c r="D43" s="8" t="s">
        <v>0</v>
      </c>
      <c r="E43" s="6">
        <f>AH$7</f>
        <v>-3</v>
      </c>
      <c r="F43" s="6">
        <f t="shared" ref="F43" si="149">AI$7</f>
        <v>-2</v>
      </c>
      <c r="G43" s="6">
        <f t="shared" ref="G43" si="150">AJ$7</f>
        <v>-1</v>
      </c>
      <c r="H43" s="6">
        <f t="shared" ref="H43" si="151">AK$7</f>
        <v>0</v>
      </c>
      <c r="I43" s="6">
        <f t="shared" ref="I43" si="152">AL$7</f>
        <v>1</v>
      </c>
      <c r="J43" s="6">
        <f t="shared" ref="J43" si="153">AM$7</f>
        <v>2</v>
      </c>
      <c r="K43" s="6">
        <f t="shared" ref="K43" si="154">AN$7</f>
        <v>3</v>
      </c>
      <c r="L43" s="4" t="str">
        <f>A43</f>
        <v>m)</v>
      </c>
      <c r="M43" s="3" t="str">
        <f ca="1">B43</f>
        <v xml:space="preserve"> y = 5 ∙ (x + 3)²</v>
      </c>
      <c r="N43" s="3"/>
      <c r="O43" s="8" t="s">
        <v>0</v>
      </c>
      <c r="P43" s="6">
        <f>AH$7</f>
        <v>-3</v>
      </c>
      <c r="Q43" s="6">
        <f t="shared" ref="Q43" si="155">AI$7</f>
        <v>-2</v>
      </c>
      <c r="R43" s="6">
        <f t="shared" ref="R43" si="156">AJ$7</f>
        <v>-1</v>
      </c>
      <c r="S43" s="6">
        <f t="shared" ref="S43" si="157">AK$7</f>
        <v>0</v>
      </c>
      <c r="T43" s="6">
        <f t="shared" ref="T43" si="158">AL$7</f>
        <v>1</v>
      </c>
      <c r="U43" s="6">
        <f t="shared" ref="U43" si="159">AM$7</f>
        <v>2</v>
      </c>
      <c r="V43" s="6">
        <f t="shared" ref="V43" si="160">AN$7</f>
        <v>3</v>
      </c>
    </row>
    <row r="44" spans="1:22" ht="16" thickBot="1" x14ac:dyDescent="0.4">
      <c r="A44" s="5">
        <f>A41+1</f>
        <v>13</v>
      </c>
      <c r="B44" s="3"/>
      <c r="C44" s="3"/>
      <c r="D44" s="9" t="s">
        <v>1</v>
      </c>
      <c r="E44" s="7"/>
      <c r="F44" s="7"/>
      <c r="G44" s="7"/>
      <c r="H44" s="7"/>
      <c r="I44" s="7"/>
      <c r="J44" s="7"/>
      <c r="K44" s="7"/>
      <c r="L44" s="5">
        <f>A44</f>
        <v>13</v>
      </c>
      <c r="M44" s="3"/>
      <c r="N44" s="3"/>
      <c r="O44" s="9" t="s">
        <v>1</v>
      </c>
      <c r="P44" s="7">
        <f ca="1">VLOOKUP($A44,$AA$8:$AN$29,8,FALSE)</f>
        <v>0</v>
      </c>
      <c r="Q44" s="7">
        <f ca="1">VLOOKUP($A44,$AA$8:$AN$29,9,FALSE)</f>
        <v>5</v>
      </c>
      <c r="R44" s="7">
        <f ca="1">VLOOKUP($A44,$AA$8:$AN$29,10,FALSE)</f>
        <v>20</v>
      </c>
      <c r="S44" s="7">
        <f ca="1">VLOOKUP($A44,$AA$8:$AN$29,11,FALSE)</f>
        <v>45</v>
      </c>
      <c r="T44" s="7">
        <f ca="1">VLOOKUP($A44,$AA$8:$AN$29,12,FALSE)</f>
        <v>80</v>
      </c>
      <c r="U44" s="7">
        <f ca="1">VLOOKUP($A44,$AA$8:$AN$29,13,FALSE)</f>
        <v>125</v>
      </c>
      <c r="V44" s="7">
        <f ca="1">VLOOKUP($A44,$AA$8:$AN$29,14,FALSE)</f>
        <v>180</v>
      </c>
    </row>
    <row r="45" spans="1:22" ht="15.5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7" spans="1:22" ht="15.5" x14ac:dyDescent="0.35">
      <c r="A47" s="20" t="s">
        <v>12</v>
      </c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0" t="s">
        <v>12</v>
      </c>
      <c r="M47" s="21"/>
      <c r="N47" s="21"/>
      <c r="O47" s="21"/>
      <c r="P47" s="21"/>
      <c r="Q47" s="21"/>
      <c r="R47" s="21"/>
      <c r="S47" s="21"/>
      <c r="T47" s="21"/>
      <c r="U47" s="21"/>
      <c r="V47" s="22"/>
    </row>
  </sheetData>
  <mergeCells count="4">
    <mergeCell ref="A3:K3"/>
    <mergeCell ref="L3:V3"/>
    <mergeCell ref="A47:K47"/>
    <mergeCell ref="L47:V4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Stefan Müller</cp:lastModifiedBy>
  <cp:lastPrinted>2025-11-17T16:51:41Z</cp:lastPrinted>
  <dcterms:created xsi:type="dcterms:W3CDTF">2023-03-24T07:27:23Z</dcterms:created>
  <dcterms:modified xsi:type="dcterms:W3CDTF">2025-11-17T16:52:48Z</dcterms:modified>
</cp:coreProperties>
</file>