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seiten\SIW\"/>
    </mc:Choice>
  </mc:AlternateContent>
  <xr:revisionPtr revIDLastSave="0" documentId="13_ncr:1_{CB4E9928-A0B1-40D9-B7EF-F87E75FE805C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Arbeitsblatt" sheetId="1" r:id="rId1"/>
    <sheet name="Daten1" sheetId="2" r:id="rId2"/>
  </sheets>
  <definedNames>
    <definedName name="_xlnm.Print_Area" localSheetId="0">Arbeitsblatt!$A$1:$S$110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N53" i="1" l="1"/>
  <c r="AM53" i="1"/>
  <c r="AL53" i="1"/>
  <c r="AK53" i="1"/>
  <c r="AJ53" i="1"/>
  <c r="AG53" i="1"/>
  <c r="AF53" i="1"/>
  <c r="AE53" i="1"/>
  <c r="AD53" i="1"/>
  <c r="AC53" i="1"/>
  <c r="Z53" i="1"/>
  <c r="Y53" i="1"/>
  <c r="X53" i="1"/>
  <c r="W53" i="1"/>
  <c r="V53" i="1"/>
  <c r="AN51" i="1"/>
  <c r="AM51" i="1"/>
  <c r="AL51" i="1"/>
  <c r="AK51" i="1"/>
  <c r="AJ51" i="1"/>
  <c r="AG51" i="1"/>
  <c r="AF51" i="1"/>
  <c r="AE51" i="1"/>
  <c r="AD51" i="1"/>
  <c r="AC51" i="1"/>
  <c r="Z51" i="1"/>
  <c r="Y51" i="1"/>
  <c r="X51" i="1"/>
  <c r="W51" i="1"/>
  <c r="V51" i="1"/>
  <c r="AN49" i="1"/>
  <c r="AM49" i="1"/>
  <c r="AL49" i="1"/>
  <c r="AK49" i="1"/>
  <c r="AJ49" i="1"/>
  <c r="AG49" i="1"/>
  <c r="AF49" i="1"/>
  <c r="AE49" i="1"/>
  <c r="AD49" i="1"/>
  <c r="AC49" i="1"/>
  <c r="Y49" i="1"/>
  <c r="W49" i="1"/>
  <c r="Z49" i="1"/>
  <c r="X49" i="1"/>
  <c r="V49" i="1"/>
  <c r="AK45" i="1"/>
  <c r="Q45" i="1" s="1"/>
  <c r="AI45" i="1"/>
  <c r="AG45" i="1"/>
  <c r="AE45" i="1"/>
  <c r="AB45" i="1"/>
  <c r="H45" i="1" s="1"/>
  <c r="Z45" i="1"/>
  <c r="F100" i="1" s="1"/>
  <c r="X45" i="1"/>
  <c r="D100" i="1" s="1"/>
  <c r="V45" i="1"/>
  <c r="B100" i="1" s="1"/>
  <c r="AK38" i="1"/>
  <c r="Q38" i="1" s="1"/>
  <c r="AI38" i="1"/>
  <c r="O93" i="1" s="1"/>
  <c r="AG38" i="1"/>
  <c r="AE38" i="1"/>
  <c r="K38" i="1" s="1"/>
  <c r="AB38" i="1"/>
  <c r="H38" i="1" s="1"/>
  <c r="Z38" i="1"/>
  <c r="F38" i="1" s="1"/>
  <c r="X38" i="1"/>
  <c r="D93" i="1" s="1"/>
  <c r="V38" i="1"/>
  <c r="B38" i="1" s="1"/>
  <c r="AD31" i="1"/>
  <c r="AC31" i="1"/>
  <c r="AB31" i="1"/>
  <c r="O86" i="1" s="1"/>
  <c r="AA31" i="1"/>
  <c r="Z31" i="1"/>
  <c r="Y31" i="1"/>
  <c r="X31" i="1"/>
  <c r="W31" i="1"/>
  <c r="V31" i="1"/>
  <c r="AD29" i="1"/>
  <c r="AC29" i="1"/>
  <c r="AB29" i="1"/>
  <c r="AA29" i="1"/>
  <c r="Z29" i="1"/>
  <c r="Y29" i="1"/>
  <c r="X29" i="1"/>
  <c r="W29" i="1"/>
  <c r="V29" i="1"/>
  <c r="AD27" i="1"/>
  <c r="AC27" i="1"/>
  <c r="AB27" i="1"/>
  <c r="AA27" i="1"/>
  <c r="Z27" i="1"/>
  <c r="Y27" i="1"/>
  <c r="X27" i="1"/>
  <c r="W27" i="1"/>
  <c r="V27" i="1"/>
  <c r="AC23" i="1"/>
  <c r="AB23" i="1"/>
  <c r="Z23" i="1"/>
  <c r="Y23" i="1"/>
  <c r="W23" i="1"/>
  <c r="V23" i="1"/>
  <c r="AC21" i="1"/>
  <c r="AB21" i="1"/>
  <c r="Z21" i="1"/>
  <c r="Y21" i="1"/>
  <c r="W21" i="1"/>
  <c r="V21" i="1"/>
  <c r="AC19" i="1"/>
  <c r="AB19" i="1"/>
  <c r="Z19" i="1"/>
  <c r="Y19" i="1"/>
  <c r="W19" i="1"/>
  <c r="V19" i="1"/>
  <c r="AC15" i="1"/>
  <c r="AB15" i="1"/>
  <c r="Z15" i="1"/>
  <c r="Y15" i="1"/>
  <c r="W15" i="1"/>
  <c r="V15" i="1"/>
  <c r="AC13" i="1"/>
  <c r="AB13" i="1"/>
  <c r="Z13" i="1"/>
  <c r="Y13" i="1"/>
  <c r="W13" i="1"/>
  <c r="V13" i="1"/>
  <c r="W11" i="1"/>
  <c r="V11" i="1"/>
  <c r="AC11" i="1"/>
  <c r="AB11" i="1"/>
  <c r="Z11" i="1"/>
  <c r="Y11" i="1"/>
  <c r="O60" i="1"/>
  <c r="O61" i="1" s="1"/>
  <c r="O62" i="1" s="1"/>
  <c r="M60" i="1"/>
  <c r="M61" i="1" s="1"/>
  <c r="M62" i="1" s="1"/>
  <c r="K60" i="1"/>
  <c r="K61" i="1" s="1"/>
  <c r="K62" i="1" s="1"/>
  <c r="I60" i="1"/>
  <c r="I61" i="1" s="1"/>
  <c r="I62" i="1" s="1"/>
  <c r="G60" i="1"/>
  <c r="G61" i="1" s="1"/>
  <c r="G62" i="1" s="1"/>
  <c r="E60" i="1"/>
  <c r="E61" i="1" s="1"/>
  <c r="E62" i="1" s="1"/>
  <c r="A2" i="2"/>
  <c r="A4" i="2"/>
  <c r="F4" i="2"/>
  <c r="G4" i="2"/>
  <c r="F5" i="2"/>
  <c r="G5" i="2"/>
  <c r="F6" i="2"/>
  <c r="G6" i="2"/>
  <c r="F7" i="2"/>
  <c r="G7" i="2"/>
  <c r="F8" i="2"/>
  <c r="G8" i="2"/>
  <c r="F9" i="2"/>
  <c r="G9" i="2"/>
  <c r="F10" i="2"/>
  <c r="G10" i="2"/>
  <c r="F11" i="2"/>
  <c r="G11" i="2"/>
  <c r="F12" i="2"/>
  <c r="G12" i="2"/>
  <c r="F13" i="2"/>
  <c r="G13" i="2"/>
  <c r="F14" i="2"/>
  <c r="G14" i="2"/>
  <c r="F15" i="2"/>
  <c r="G15" i="2"/>
  <c r="F16" i="2"/>
  <c r="G16" i="2"/>
  <c r="F17" i="2"/>
  <c r="G17" i="2"/>
  <c r="F18" i="2"/>
  <c r="G18" i="2"/>
  <c r="F19" i="2"/>
  <c r="G19" i="2"/>
  <c r="F20" i="2"/>
  <c r="G20" i="2"/>
  <c r="I24" i="2"/>
  <c r="A25" i="2"/>
  <c r="A127" i="2" s="1"/>
  <c r="I25" i="2"/>
  <c r="I26" i="2"/>
  <c r="F27" i="2"/>
  <c r="G27" i="2"/>
  <c r="H27" i="2"/>
  <c r="F28" i="2"/>
  <c r="G28" i="2"/>
  <c r="H28" i="2"/>
  <c r="F29" i="2"/>
  <c r="G29" i="2"/>
  <c r="H29" i="2"/>
  <c r="F30" i="2"/>
  <c r="G30" i="2"/>
  <c r="H30" i="2"/>
  <c r="F31" i="2"/>
  <c r="G31" i="2"/>
  <c r="H31" i="2"/>
  <c r="F32" i="2"/>
  <c r="G32" i="2"/>
  <c r="H32" i="2"/>
  <c r="F33" i="2"/>
  <c r="G33" i="2"/>
  <c r="H33" i="2"/>
  <c r="F34" i="2"/>
  <c r="G34" i="2"/>
  <c r="H34" i="2"/>
  <c r="F35" i="2"/>
  <c r="G35" i="2"/>
  <c r="H35" i="2"/>
  <c r="F36" i="2"/>
  <c r="G36" i="2"/>
  <c r="H36" i="2"/>
  <c r="F37" i="2"/>
  <c r="G37" i="2"/>
  <c r="H37" i="2"/>
  <c r="F38" i="2"/>
  <c r="G38" i="2"/>
  <c r="H38" i="2"/>
  <c r="F39" i="2"/>
  <c r="G39" i="2"/>
  <c r="H39" i="2"/>
  <c r="F40" i="2"/>
  <c r="G40" i="2"/>
  <c r="H40" i="2"/>
  <c r="F41" i="2"/>
  <c r="G41" i="2"/>
  <c r="H41" i="2"/>
  <c r="F42" i="2"/>
  <c r="G42" i="2"/>
  <c r="H42" i="2"/>
  <c r="F43" i="2"/>
  <c r="G43" i="2"/>
  <c r="H43" i="2"/>
  <c r="F44" i="2"/>
  <c r="G44" i="2"/>
  <c r="H44" i="2"/>
  <c r="F45" i="2"/>
  <c r="G45" i="2"/>
  <c r="H45" i="2"/>
  <c r="F46" i="2"/>
  <c r="G46" i="2"/>
  <c r="H46" i="2"/>
  <c r="F47" i="2"/>
  <c r="G47" i="2"/>
  <c r="H47" i="2"/>
  <c r="F48" i="2"/>
  <c r="G48" i="2"/>
  <c r="H48" i="2"/>
  <c r="F49" i="2"/>
  <c r="G49" i="2"/>
  <c r="H49" i="2"/>
  <c r="F50" i="2"/>
  <c r="G50" i="2"/>
  <c r="H50" i="2"/>
  <c r="F51" i="2"/>
  <c r="G51" i="2"/>
  <c r="H51" i="2"/>
  <c r="F52" i="2"/>
  <c r="G52" i="2"/>
  <c r="H52" i="2"/>
  <c r="F53" i="2"/>
  <c r="G53" i="2"/>
  <c r="H53" i="2"/>
  <c r="F54" i="2"/>
  <c r="G54" i="2"/>
  <c r="H54" i="2"/>
  <c r="F55" i="2"/>
  <c r="G55" i="2"/>
  <c r="H55" i="2"/>
  <c r="F56" i="2"/>
  <c r="G56" i="2"/>
  <c r="H56" i="2"/>
  <c r="F57" i="2"/>
  <c r="G57" i="2"/>
  <c r="H57" i="2"/>
  <c r="F58" i="2"/>
  <c r="G58" i="2"/>
  <c r="H58" i="2"/>
  <c r="A62" i="2"/>
  <c r="A64" i="2"/>
  <c r="F64" i="2"/>
  <c r="G64" i="2"/>
  <c r="F65" i="2"/>
  <c r="G65" i="2"/>
  <c r="F66" i="2"/>
  <c r="G66" i="2"/>
  <c r="F67" i="2"/>
  <c r="G67" i="2"/>
  <c r="F68" i="2"/>
  <c r="G68" i="2"/>
  <c r="F69" i="2"/>
  <c r="G69" i="2"/>
  <c r="F70" i="2"/>
  <c r="G70" i="2"/>
  <c r="F71" i="2"/>
  <c r="G71" i="2"/>
  <c r="F72" i="2"/>
  <c r="G72" i="2"/>
  <c r="F73" i="2"/>
  <c r="G73" i="2"/>
  <c r="F74" i="2"/>
  <c r="G74" i="2"/>
  <c r="F75" i="2"/>
  <c r="G75" i="2"/>
  <c r="F76" i="2"/>
  <c r="G76" i="2"/>
  <c r="F77" i="2"/>
  <c r="G77" i="2"/>
  <c r="F78" i="2"/>
  <c r="G78" i="2"/>
  <c r="F79" i="2"/>
  <c r="G79" i="2"/>
  <c r="F80" i="2"/>
  <c r="G80" i="2"/>
  <c r="I84" i="2"/>
  <c r="A85" i="2"/>
  <c r="I85" i="2"/>
  <c r="I86" i="2"/>
  <c r="F87" i="2"/>
  <c r="G87" i="2"/>
  <c r="H87" i="2"/>
  <c r="F88" i="2"/>
  <c r="G88" i="2"/>
  <c r="H88" i="2"/>
  <c r="F89" i="2"/>
  <c r="G89" i="2"/>
  <c r="H89" i="2"/>
  <c r="F90" i="2"/>
  <c r="G90" i="2"/>
  <c r="H90" i="2"/>
  <c r="F91" i="2"/>
  <c r="G91" i="2"/>
  <c r="H91" i="2"/>
  <c r="F92" i="2"/>
  <c r="G92" i="2"/>
  <c r="H92" i="2"/>
  <c r="F93" i="2"/>
  <c r="G93" i="2"/>
  <c r="H93" i="2"/>
  <c r="F94" i="2"/>
  <c r="G94" i="2"/>
  <c r="H94" i="2"/>
  <c r="F95" i="2"/>
  <c r="G95" i="2"/>
  <c r="H95" i="2"/>
  <c r="F96" i="2"/>
  <c r="G96" i="2"/>
  <c r="H96" i="2"/>
  <c r="F97" i="2"/>
  <c r="G97" i="2"/>
  <c r="H97" i="2"/>
  <c r="F98" i="2"/>
  <c r="G98" i="2"/>
  <c r="H98" i="2"/>
  <c r="F99" i="2"/>
  <c r="G99" i="2"/>
  <c r="H99" i="2"/>
  <c r="F100" i="2"/>
  <c r="G100" i="2"/>
  <c r="H100" i="2"/>
  <c r="F101" i="2"/>
  <c r="G101" i="2"/>
  <c r="H101" i="2"/>
  <c r="F102" i="2"/>
  <c r="G102" i="2"/>
  <c r="H102" i="2"/>
  <c r="F103" i="2"/>
  <c r="G103" i="2"/>
  <c r="H103" i="2"/>
  <c r="F104" i="2"/>
  <c r="G104" i="2"/>
  <c r="H104" i="2"/>
  <c r="F105" i="2"/>
  <c r="G105" i="2"/>
  <c r="H105" i="2"/>
  <c r="F106" i="2"/>
  <c r="G106" i="2"/>
  <c r="H106" i="2"/>
  <c r="F107" i="2"/>
  <c r="G107" i="2"/>
  <c r="H107" i="2"/>
  <c r="F108" i="2"/>
  <c r="G108" i="2"/>
  <c r="H108" i="2"/>
  <c r="F109" i="2"/>
  <c r="G109" i="2"/>
  <c r="H109" i="2"/>
  <c r="F110" i="2"/>
  <c r="G110" i="2"/>
  <c r="H110" i="2"/>
  <c r="F111" i="2"/>
  <c r="G111" i="2"/>
  <c r="H111" i="2"/>
  <c r="F112" i="2"/>
  <c r="G112" i="2"/>
  <c r="H112" i="2"/>
  <c r="F113" i="2"/>
  <c r="G113" i="2"/>
  <c r="H113" i="2"/>
  <c r="F114" i="2"/>
  <c r="G114" i="2"/>
  <c r="H114" i="2"/>
  <c r="F115" i="2"/>
  <c r="G115" i="2"/>
  <c r="H115" i="2"/>
  <c r="F116" i="2"/>
  <c r="G116" i="2"/>
  <c r="H116" i="2"/>
  <c r="F117" i="2"/>
  <c r="G117" i="2"/>
  <c r="H117" i="2"/>
  <c r="F118" i="2"/>
  <c r="G118" i="2"/>
  <c r="H118" i="2"/>
  <c r="A124" i="2"/>
  <c r="F126" i="2"/>
  <c r="G126" i="2"/>
  <c r="H126" i="2"/>
  <c r="F127" i="2"/>
  <c r="G127" i="2"/>
  <c r="H127" i="2"/>
  <c r="F128" i="2"/>
  <c r="G128" i="2"/>
  <c r="H128" i="2"/>
  <c r="F129" i="2"/>
  <c r="G129" i="2"/>
  <c r="H129" i="2"/>
  <c r="F130" i="2"/>
  <c r="G130" i="2"/>
  <c r="H130" i="2"/>
  <c r="F131" i="2"/>
  <c r="G131" i="2"/>
  <c r="H131" i="2"/>
  <c r="F132" i="2"/>
  <c r="G132" i="2"/>
  <c r="H132" i="2"/>
  <c r="F133" i="2"/>
  <c r="G133" i="2"/>
  <c r="H133" i="2"/>
  <c r="F134" i="2"/>
  <c r="G134" i="2"/>
  <c r="H134" i="2"/>
  <c r="F135" i="2"/>
  <c r="G135" i="2"/>
  <c r="H135" i="2"/>
  <c r="F136" i="2"/>
  <c r="G136" i="2"/>
  <c r="H136" i="2"/>
  <c r="F137" i="2"/>
  <c r="G137" i="2"/>
  <c r="H137" i="2"/>
  <c r="F138" i="2"/>
  <c r="G138" i="2"/>
  <c r="H138" i="2"/>
  <c r="F139" i="2"/>
  <c r="G139" i="2"/>
  <c r="H139" i="2"/>
  <c r="F140" i="2"/>
  <c r="G140" i="2"/>
  <c r="H140" i="2"/>
  <c r="F141" i="2"/>
  <c r="G141" i="2"/>
  <c r="H141" i="2"/>
  <c r="F142" i="2"/>
  <c r="G142" i="2"/>
  <c r="H142" i="2"/>
  <c r="F143" i="2"/>
  <c r="G143" i="2"/>
  <c r="H143" i="2"/>
  <c r="F144" i="2"/>
  <c r="G144" i="2"/>
  <c r="H144" i="2"/>
  <c r="F145" i="2"/>
  <c r="G145" i="2"/>
  <c r="H145" i="2"/>
  <c r="F146" i="2"/>
  <c r="G146" i="2"/>
  <c r="H146" i="2"/>
  <c r="F147" i="2"/>
  <c r="G147" i="2"/>
  <c r="H147" i="2"/>
  <c r="F148" i="2"/>
  <c r="G148" i="2"/>
  <c r="H148" i="2"/>
  <c r="F149" i="2"/>
  <c r="G149" i="2"/>
  <c r="H149" i="2"/>
  <c r="F150" i="2"/>
  <c r="G150" i="2"/>
  <c r="H150" i="2"/>
  <c r="F151" i="2"/>
  <c r="G151" i="2"/>
  <c r="H151" i="2"/>
  <c r="F152" i="2"/>
  <c r="G152" i="2"/>
  <c r="H152" i="2"/>
  <c r="F153" i="2"/>
  <c r="G153" i="2"/>
  <c r="H153" i="2"/>
  <c r="F154" i="2"/>
  <c r="G154" i="2"/>
  <c r="H154" i="2"/>
  <c r="F155" i="2"/>
  <c r="G155" i="2"/>
  <c r="H155" i="2"/>
  <c r="F156" i="2"/>
  <c r="G156" i="2"/>
  <c r="H156" i="2"/>
  <c r="F157" i="2"/>
  <c r="G157" i="2"/>
  <c r="H157" i="2"/>
  <c r="A164" i="2"/>
  <c r="F166" i="2"/>
  <c r="G166" i="2"/>
  <c r="H166" i="2"/>
  <c r="I166" i="2"/>
  <c r="F167" i="2"/>
  <c r="G167" i="2"/>
  <c r="H167" i="2"/>
  <c r="I167" i="2"/>
  <c r="F168" i="2"/>
  <c r="G168" i="2"/>
  <c r="H168" i="2"/>
  <c r="I168" i="2"/>
  <c r="F169" i="2"/>
  <c r="G169" i="2"/>
  <c r="H169" i="2"/>
  <c r="I169" i="2"/>
  <c r="F170" i="2"/>
  <c r="G170" i="2"/>
  <c r="H170" i="2"/>
  <c r="I170" i="2"/>
  <c r="F171" i="2"/>
  <c r="G171" i="2"/>
  <c r="H171" i="2"/>
  <c r="I171" i="2"/>
  <c r="F172" i="2"/>
  <c r="G172" i="2"/>
  <c r="H172" i="2"/>
  <c r="I172" i="2"/>
  <c r="F173" i="2"/>
  <c r="G173" i="2"/>
  <c r="H173" i="2"/>
  <c r="I173" i="2"/>
  <c r="F174" i="2"/>
  <c r="G174" i="2"/>
  <c r="H174" i="2"/>
  <c r="I174" i="2"/>
  <c r="F175" i="2"/>
  <c r="G175" i="2"/>
  <c r="H175" i="2"/>
  <c r="I175" i="2"/>
  <c r="F176" i="2"/>
  <c r="G176" i="2"/>
  <c r="H176" i="2"/>
  <c r="I176" i="2"/>
  <c r="F177" i="2"/>
  <c r="G177" i="2"/>
  <c r="H177" i="2"/>
  <c r="I177" i="2"/>
  <c r="F178" i="2"/>
  <c r="G178" i="2"/>
  <c r="H178" i="2"/>
  <c r="I178" i="2"/>
  <c r="F179" i="2"/>
  <c r="G179" i="2"/>
  <c r="H179" i="2"/>
  <c r="I179" i="2"/>
  <c r="F180" i="2"/>
  <c r="G180" i="2"/>
  <c r="H180" i="2"/>
  <c r="I180" i="2"/>
  <c r="F181" i="2"/>
  <c r="G181" i="2"/>
  <c r="H181" i="2"/>
  <c r="I181" i="2"/>
  <c r="F182" i="2"/>
  <c r="G182" i="2"/>
  <c r="H182" i="2"/>
  <c r="I182" i="2"/>
  <c r="F183" i="2"/>
  <c r="G183" i="2"/>
  <c r="H183" i="2"/>
  <c r="I183" i="2"/>
  <c r="F184" i="2"/>
  <c r="G184" i="2"/>
  <c r="H184" i="2"/>
  <c r="I184" i="2"/>
  <c r="F185" i="2"/>
  <c r="G185" i="2"/>
  <c r="H185" i="2"/>
  <c r="I185" i="2"/>
  <c r="F186" i="2"/>
  <c r="G186" i="2"/>
  <c r="H186" i="2"/>
  <c r="I186" i="2"/>
  <c r="F187" i="2"/>
  <c r="G187" i="2"/>
  <c r="H187" i="2"/>
  <c r="I187" i="2"/>
  <c r="F188" i="2"/>
  <c r="G188" i="2"/>
  <c r="H188" i="2"/>
  <c r="I188" i="2"/>
  <c r="F189" i="2"/>
  <c r="G189" i="2"/>
  <c r="H189" i="2"/>
  <c r="I189" i="2"/>
  <c r="F190" i="2"/>
  <c r="G190" i="2"/>
  <c r="H190" i="2"/>
  <c r="I190" i="2"/>
  <c r="F191" i="2"/>
  <c r="G191" i="2"/>
  <c r="H191" i="2"/>
  <c r="I191" i="2"/>
  <c r="F192" i="2"/>
  <c r="G192" i="2"/>
  <c r="H192" i="2"/>
  <c r="I192" i="2"/>
  <c r="F193" i="2"/>
  <c r="G193" i="2"/>
  <c r="H193" i="2"/>
  <c r="I193" i="2"/>
  <c r="F194" i="2"/>
  <c r="G194" i="2"/>
  <c r="H194" i="2"/>
  <c r="I194" i="2"/>
  <c r="F195" i="2"/>
  <c r="G195" i="2"/>
  <c r="H195" i="2"/>
  <c r="I195" i="2"/>
  <c r="F196" i="2"/>
  <c r="G196" i="2"/>
  <c r="H196" i="2"/>
  <c r="I196" i="2"/>
  <c r="F197" i="2"/>
  <c r="G197" i="2"/>
  <c r="H197" i="2"/>
  <c r="I197" i="2"/>
  <c r="O84" i="1" l="1"/>
  <c r="O82" i="1"/>
  <c r="C53" i="1"/>
  <c r="C51" i="1"/>
  <c r="I53" i="1"/>
  <c r="I51" i="1"/>
  <c r="O53" i="1"/>
  <c r="O51" i="1"/>
  <c r="AA53" i="1"/>
  <c r="O49" i="1"/>
  <c r="I49" i="1"/>
  <c r="AH51" i="1"/>
  <c r="AO53" i="1"/>
  <c r="AH53" i="1"/>
  <c r="AO51" i="1"/>
  <c r="AO49" i="1"/>
  <c r="AA51" i="1"/>
  <c r="AH49" i="1"/>
  <c r="C49" i="1"/>
  <c r="AA49" i="1"/>
  <c r="AH44" i="1"/>
  <c r="AJ44" i="1"/>
  <c r="AF44" i="1"/>
  <c r="L99" i="1" s="1"/>
  <c r="H100" i="1"/>
  <c r="K100" i="1"/>
  <c r="M100" i="1"/>
  <c r="O100" i="1"/>
  <c r="Q100" i="1"/>
  <c r="M45" i="1"/>
  <c r="Y44" i="1"/>
  <c r="E99" i="1" s="1"/>
  <c r="AA44" i="1"/>
  <c r="G99" i="1" s="1"/>
  <c r="W44" i="1"/>
  <c r="C99" i="1" s="1"/>
  <c r="D45" i="1"/>
  <c r="F45" i="1"/>
  <c r="B45" i="1"/>
  <c r="Q93" i="1"/>
  <c r="M93" i="1"/>
  <c r="K93" i="1"/>
  <c r="H93" i="1"/>
  <c r="AJ37" i="1"/>
  <c r="P92" i="1" s="1"/>
  <c r="F93" i="1"/>
  <c r="B93" i="1"/>
  <c r="AF37" i="1"/>
  <c r="L92" i="1" s="1"/>
  <c r="AH37" i="1"/>
  <c r="Y37" i="1"/>
  <c r="E92" i="1" s="1"/>
  <c r="D38" i="1"/>
  <c r="AA37" i="1"/>
  <c r="G92" i="1" s="1"/>
  <c r="W37" i="1"/>
  <c r="C92" i="1" s="1"/>
  <c r="C86" i="1"/>
  <c r="C84" i="1"/>
  <c r="I86" i="1"/>
  <c r="I84" i="1"/>
  <c r="I82" i="1"/>
  <c r="C82" i="1"/>
  <c r="I31" i="1"/>
  <c r="O31" i="1"/>
  <c r="C31" i="1"/>
  <c r="O29" i="1"/>
  <c r="I29" i="1"/>
  <c r="C29" i="1"/>
  <c r="I27" i="1"/>
  <c r="O27" i="1"/>
  <c r="C27" i="1"/>
  <c r="C78" i="1"/>
  <c r="I76" i="1"/>
  <c r="C76" i="1"/>
  <c r="I23" i="1"/>
  <c r="O76" i="1"/>
  <c r="I78" i="1"/>
  <c r="O74" i="1"/>
  <c r="O78" i="1"/>
  <c r="C19" i="1"/>
  <c r="I21" i="1"/>
  <c r="I74" i="1"/>
  <c r="C74" i="1"/>
  <c r="C23" i="1"/>
  <c r="O23" i="1"/>
  <c r="C21" i="1"/>
  <c r="O21" i="1"/>
  <c r="O19" i="1"/>
  <c r="I19" i="1"/>
  <c r="C70" i="1"/>
  <c r="C68" i="1"/>
  <c r="I70" i="1"/>
  <c r="O66" i="1"/>
  <c r="O68" i="1"/>
  <c r="I68" i="1"/>
  <c r="O70" i="1"/>
  <c r="C66" i="1"/>
  <c r="I66" i="1"/>
  <c r="O11" i="1"/>
  <c r="O13" i="1"/>
  <c r="C15" i="1"/>
  <c r="I15" i="1"/>
  <c r="O15" i="1"/>
  <c r="C13" i="1"/>
  <c r="I13" i="1"/>
  <c r="I11" i="1"/>
  <c r="C11" i="1"/>
  <c r="O6" i="1"/>
  <c r="M5" i="1"/>
  <c r="I5" i="1"/>
  <c r="K6" i="1"/>
  <c r="G6" i="1"/>
  <c r="E5" i="1"/>
  <c r="B66" i="2"/>
  <c r="C14" i="2"/>
  <c r="B6" i="2"/>
  <c r="A65" i="2"/>
  <c r="A66" i="2" s="1"/>
  <c r="B8" i="2"/>
  <c r="B53" i="2"/>
  <c r="C45" i="2"/>
  <c r="C37" i="2"/>
  <c r="C132" i="2"/>
  <c r="B57" i="2"/>
  <c r="B33" i="2"/>
  <c r="B80" i="2"/>
  <c r="C76" i="2"/>
  <c r="C68" i="2"/>
  <c r="B188" i="2"/>
  <c r="B71" i="2"/>
  <c r="C15" i="2"/>
  <c r="C11" i="2"/>
  <c r="C193" i="2"/>
  <c r="C191" i="2"/>
  <c r="B146" i="2"/>
  <c r="B92" i="2"/>
  <c r="B32" i="2"/>
  <c r="C144" i="2"/>
  <c r="B139" i="2"/>
  <c r="B87" i="2"/>
  <c r="C75" i="2"/>
  <c r="B41" i="2"/>
  <c r="A167" i="2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B67" i="2"/>
  <c r="B173" i="2"/>
  <c r="C35" i="2"/>
  <c r="C29" i="2"/>
  <c r="I29" i="2" s="1"/>
  <c r="B150" i="2"/>
  <c r="C72" i="2"/>
  <c r="B140" i="2"/>
  <c r="C88" i="2"/>
  <c r="I88" i="2" s="1"/>
  <c r="B180" i="2"/>
  <c r="B151" i="2"/>
  <c r="B74" i="2"/>
  <c r="B35" i="2"/>
  <c r="C33" i="2"/>
  <c r="B13" i="2"/>
  <c r="C196" i="2"/>
  <c r="B190" i="2"/>
  <c r="B168" i="2"/>
  <c r="B133" i="2"/>
  <c r="C131" i="2"/>
  <c r="C90" i="2"/>
  <c r="I90" i="2" s="1"/>
  <c r="C43" i="2"/>
  <c r="A28" i="2"/>
  <c r="A29" i="2" s="1"/>
  <c r="C16" i="2"/>
  <c r="B189" i="2"/>
  <c r="B186" i="2"/>
  <c r="C184" i="2"/>
  <c r="B174" i="2"/>
  <c r="A88" i="2"/>
  <c r="A89" i="2" s="1"/>
  <c r="B55" i="2"/>
  <c r="B166" i="2"/>
  <c r="C92" i="2"/>
  <c r="I92" i="2" s="1"/>
  <c r="B76" i="2"/>
  <c r="C55" i="2"/>
  <c r="B45" i="2"/>
  <c r="B37" i="2"/>
  <c r="B29" i="2"/>
  <c r="B19" i="2"/>
  <c r="C197" i="2"/>
  <c r="B177" i="2"/>
  <c r="C175" i="2"/>
  <c r="B91" i="2"/>
  <c r="B79" i="2"/>
  <c r="B75" i="2"/>
  <c r="C71" i="2"/>
  <c r="C57" i="2"/>
  <c r="C39" i="2"/>
  <c r="C10" i="2"/>
  <c r="C181" i="2"/>
  <c r="B157" i="2"/>
  <c r="B149" i="2"/>
  <c r="B88" i="2"/>
  <c r="B51" i="2"/>
  <c r="C49" i="2"/>
  <c r="B28" i="2"/>
  <c r="B184" i="2"/>
  <c r="C140" i="2"/>
  <c r="B11" i="2"/>
  <c r="B5" i="2"/>
  <c r="B178" i="2"/>
  <c r="C176" i="2"/>
  <c r="C154" i="2"/>
  <c r="B137" i="2"/>
  <c r="C135" i="2"/>
  <c r="B128" i="2"/>
  <c r="B117" i="2"/>
  <c r="B114" i="2"/>
  <c r="B109" i="2"/>
  <c r="B106" i="2"/>
  <c r="B101" i="2"/>
  <c r="B98" i="2"/>
  <c r="B93" i="2"/>
  <c r="C79" i="2"/>
  <c r="C67" i="2"/>
  <c r="C64" i="2"/>
  <c r="B49" i="2"/>
  <c r="B42" i="2"/>
  <c r="B14" i="2"/>
  <c r="C7" i="2"/>
  <c r="B182" i="2"/>
  <c r="B172" i="2"/>
  <c r="C157" i="2"/>
  <c r="B20" i="2"/>
  <c r="C185" i="2"/>
  <c r="B181" i="2"/>
  <c r="C168" i="2"/>
  <c r="B144" i="2"/>
  <c r="B135" i="2"/>
  <c r="C128" i="2"/>
  <c r="B116" i="2"/>
  <c r="B108" i="2"/>
  <c r="B100" i="2"/>
  <c r="C91" i="2"/>
  <c r="I91" i="2" s="1"/>
  <c r="B72" i="2"/>
  <c r="B64" i="2"/>
  <c r="C53" i="2"/>
  <c r="B44" i="2"/>
  <c r="B39" i="2"/>
  <c r="C19" i="2"/>
  <c r="B16" i="2"/>
  <c r="B10" i="2"/>
  <c r="B7" i="2"/>
  <c r="B131" i="2"/>
  <c r="C183" i="2"/>
  <c r="B153" i="2"/>
  <c r="C148" i="2"/>
  <c r="C146" i="2"/>
  <c r="B141" i="2"/>
  <c r="C139" i="2"/>
  <c r="B132" i="2"/>
  <c r="B43" i="2"/>
  <c r="B31" i="2"/>
  <c r="B197" i="2"/>
  <c r="B196" i="2"/>
  <c r="C194" i="2"/>
  <c r="C192" i="2"/>
  <c r="C169" i="2"/>
  <c r="C152" i="2"/>
  <c r="B136" i="2"/>
  <c r="B129" i="2"/>
  <c r="C127" i="2"/>
  <c r="B118" i="2"/>
  <c r="B113" i="2"/>
  <c r="B110" i="2"/>
  <c r="B105" i="2"/>
  <c r="B102" i="2"/>
  <c r="B97" i="2"/>
  <c r="B94" i="2"/>
  <c r="B47" i="2"/>
  <c r="C41" i="2"/>
  <c r="B18" i="2"/>
  <c r="B15" i="2"/>
  <c r="C6" i="2"/>
  <c r="B193" i="2"/>
  <c r="C188" i="2"/>
  <c r="C167" i="2"/>
  <c r="C155" i="2"/>
  <c r="C150" i="2"/>
  <c r="B145" i="2"/>
  <c r="C143" i="2"/>
  <c r="C136" i="2"/>
  <c r="B127" i="2"/>
  <c r="B112" i="2"/>
  <c r="B104" i="2"/>
  <c r="B96" i="2"/>
  <c r="B68" i="2"/>
  <c r="B52" i="2"/>
  <c r="C32" i="2"/>
  <c r="I32" i="2" s="1"/>
  <c r="B30" i="2"/>
  <c r="C18" i="2"/>
  <c r="B142" i="2"/>
  <c r="C142" i="2"/>
  <c r="B138" i="2"/>
  <c r="C138" i="2"/>
  <c r="B126" i="2"/>
  <c r="C126" i="2"/>
  <c r="B50" i="2"/>
  <c r="C50" i="2"/>
  <c r="C178" i="2"/>
  <c r="B175" i="2"/>
  <c r="B155" i="2"/>
  <c r="C153" i="2"/>
  <c r="C151" i="2"/>
  <c r="C117" i="2"/>
  <c r="B115" i="2"/>
  <c r="C115" i="2"/>
  <c r="C113" i="2"/>
  <c r="B111" i="2"/>
  <c r="C111" i="2"/>
  <c r="C109" i="2"/>
  <c r="B107" i="2"/>
  <c r="C107" i="2"/>
  <c r="C105" i="2"/>
  <c r="B103" i="2"/>
  <c r="C103" i="2"/>
  <c r="C101" i="2"/>
  <c r="B99" i="2"/>
  <c r="C99" i="2"/>
  <c r="C97" i="2"/>
  <c r="B95" i="2"/>
  <c r="C95" i="2"/>
  <c r="C93" i="2"/>
  <c r="C74" i="2"/>
  <c r="B48" i="2"/>
  <c r="B46" i="2"/>
  <c r="C46" i="2"/>
  <c r="B27" i="2"/>
  <c r="C172" i="2"/>
  <c r="C147" i="2"/>
  <c r="B185" i="2"/>
  <c r="B169" i="2"/>
  <c r="C137" i="2"/>
  <c r="B4" i="2"/>
  <c r="B192" i="2"/>
  <c r="B176" i="2"/>
  <c r="B170" i="2"/>
  <c r="B156" i="2"/>
  <c r="B143" i="2"/>
  <c r="C118" i="2"/>
  <c r="C116" i="2"/>
  <c r="C114" i="2"/>
  <c r="C112" i="2"/>
  <c r="C110" i="2"/>
  <c r="C108" i="2"/>
  <c r="C106" i="2"/>
  <c r="C104" i="2"/>
  <c r="C102" i="2"/>
  <c r="C100" i="2"/>
  <c r="C98" i="2"/>
  <c r="C96" i="2"/>
  <c r="C94" i="2"/>
  <c r="B89" i="2"/>
  <c r="C89" i="2"/>
  <c r="I89" i="2" s="1"/>
  <c r="C80" i="2"/>
  <c r="B36" i="2"/>
  <c r="B34" i="2"/>
  <c r="B134" i="2"/>
  <c r="C134" i="2"/>
  <c r="B179" i="2"/>
  <c r="C179" i="2"/>
  <c r="C141" i="2"/>
  <c r="B38" i="2"/>
  <c r="B194" i="2"/>
  <c r="C189" i="2"/>
  <c r="C186" i="2"/>
  <c r="B183" i="2"/>
  <c r="C173" i="2"/>
  <c r="C170" i="2"/>
  <c r="B167" i="2"/>
  <c r="C156" i="2"/>
  <c r="B152" i="2"/>
  <c r="A128" i="2"/>
  <c r="C87" i="2"/>
  <c r="B77" i="2"/>
  <c r="C77" i="2"/>
  <c r="B70" i="2"/>
  <c r="C70" i="2"/>
  <c r="B65" i="2"/>
  <c r="C51" i="2"/>
  <c r="C28" i="2"/>
  <c r="I28" i="2" s="1"/>
  <c r="B12" i="2"/>
  <c r="C9" i="2"/>
  <c r="B9" i="2"/>
  <c r="C149" i="2"/>
  <c r="B147" i="2"/>
  <c r="C133" i="2"/>
  <c r="C66" i="2"/>
  <c r="B40" i="2"/>
  <c r="B191" i="2"/>
  <c r="C180" i="2"/>
  <c r="C177" i="2"/>
  <c r="B154" i="2"/>
  <c r="B148" i="2"/>
  <c r="B58" i="2"/>
  <c r="C58" i="2"/>
  <c r="C47" i="2"/>
  <c r="B130" i="2"/>
  <c r="C130" i="2"/>
  <c r="B195" i="2"/>
  <c r="C195" i="2"/>
  <c r="C182" i="2"/>
  <c r="C166" i="2"/>
  <c r="C145" i="2"/>
  <c r="C129" i="2"/>
  <c r="B78" i="2"/>
  <c r="C78" i="2"/>
  <c r="B73" i="2"/>
  <c r="C190" i="2"/>
  <c r="B187" i="2"/>
  <c r="C187" i="2"/>
  <c r="C174" i="2"/>
  <c r="B171" i="2"/>
  <c r="C171" i="2"/>
  <c r="B90" i="2"/>
  <c r="B69" i="2"/>
  <c r="C69" i="2"/>
  <c r="B56" i="2"/>
  <c r="B54" i="2"/>
  <c r="C54" i="2"/>
  <c r="C17" i="2"/>
  <c r="B17" i="2"/>
  <c r="C42" i="2"/>
  <c r="C38" i="2"/>
  <c r="C34" i="2"/>
  <c r="C27" i="2"/>
  <c r="C20" i="2"/>
  <c r="C12" i="2"/>
  <c r="C4" i="2"/>
  <c r="C30" i="2"/>
  <c r="I30" i="2" s="1"/>
  <c r="C13" i="2"/>
  <c r="C5" i="2"/>
  <c r="C73" i="2"/>
  <c r="C65" i="2"/>
  <c r="C56" i="2"/>
  <c r="C52" i="2"/>
  <c r="C48" i="2"/>
  <c r="C44" i="2"/>
  <c r="C40" i="2"/>
  <c r="C36" i="2"/>
  <c r="C31" i="2"/>
  <c r="I31" i="2" s="1"/>
  <c r="C8" i="2"/>
  <c r="A5" i="2"/>
  <c r="O104" i="1" l="1"/>
  <c r="O108" i="1"/>
  <c r="O106" i="1"/>
  <c r="I108" i="1"/>
  <c r="I106" i="1"/>
  <c r="C104" i="1"/>
  <c r="I104" i="1"/>
  <c r="C106" i="1"/>
  <c r="C108" i="1"/>
  <c r="N92" i="1"/>
  <c r="N37" i="1"/>
  <c r="N99" i="1"/>
  <c r="N44" i="1"/>
  <c r="P99" i="1"/>
  <c r="P44" i="1"/>
  <c r="AI43" i="1"/>
  <c r="O98" i="1" s="1"/>
  <c r="AG43" i="1"/>
  <c r="M98" i="1" s="1"/>
  <c r="X43" i="1"/>
  <c r="D98" i="1" s="1"/>
  <c r="Z43" i="1"/>
  <c r="AI36" i="1"/>
  <c r="O91" i="1" s="1"/>
  <c r="X36" i="1"/>
  <c r="D91" i="1" s="1"/>
  <c r="Z36" i="1"/>
  <c r="F91" i="1" s="1"/>
  <c r="AG36" i="1"/>
  <c r="I87" i="2"/>
  <c r="A67" i="2"/>
  <c r="A6" i="2"/>
  <c r="A90" i="2"/>
  <c r="A30" i="2"/>
  <c r="I27" i="2"/>
  <c r="A129" i="2"/>
  <c r="M91" i="1" l="1"/>
  <c r="M36" i="1"/>
  <c r="AH42" i="1"/>
  <c r="N42" i="1" s="1"/>
  <c r="Y42" i="1"/>
  <c r="E97" i="1" s="1"/>
  <c r="F98" i="1"/>
  <c r="AH35" i="1"/>
  <c r="Y35" i="1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68" i="2"/>
  <c r="A31" i="2"/>
  <c r="A130" i="2"/>
  <c r="A91" i="2"/>
  <c r="E42" i="1" l="1"/>
  <c r="N97" i="1"/>
  <c r="N35" i="1"/>
  <c r="N90" i="1"/>
  <c r="E35" i="1"/>
  <c r="E90" i="1"/>
  <c r="A32" i="2"/>
  <c r="A131" i="2"/>
  <c r="A92" i="2"/>
  <c r="A69" i="2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93" i="2" l="1"/>
  <c r="A132" i="2"/>
  <c r="A33" i="2"/>
  <c r="A34" i="2" l="1"/>
  <c r="A133" i="2"/>
  <c r="A94" i="2"/>
  <c r="A35" i="2" l="1"/>
  <c r="A134" i="2"/>
  <c r="A95" i="2"/>
  <c r="A96" i="2" l="1"/>
  <c r="A36" i="2"/>
  <c r="A135" i="2"/>
  <c r="A37" i="2" l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136" i="2"/>
  <c r="A97" i="2"/>
  <c r="A98" i="2" l="1"/>
  <c r="A137" i="2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58" i="2"/>
  <c r="A99" i="2" l="1"/>
  <c r="A100" i="2" l="1"/>
  <c r="A101" i="2" l="1"/>
  <c r="A102" i="2" l="1"/>
  <c r="A103" i="2" l="1"/>
  <c r="A104" i="2" l="1"/>
  <c r="A105" i="2" l="1"/>
  <c r="A106" i="2" l="1"/>
  <c r="A107" i="2" l="1"/>
  <c r="A108" i="2" l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</calcChain>
</file>

<file path=xl/sharedStrings.xml><?xml version="1.0" encoding="utf-8"?>
<sst xmlns="http://schemas.openxmlformats.org/spreadsheetml/2006/main" count="189" uniqueCount="36">
  <si>
    <t>Aufgabe 1:</t>
  </si>
  <si>
    <t>Aufgabe 2:</t>
  </si>
  <si>
    <t>Für neue Zufallswerte</t>
  </si>
  <si>
    <t>F9 drücken</t>
  </si>
  <si>
    <t>a)</t>
  </si>
  <si>
    <t>b)</t>
  </si>
  <si>
    <t>d)</t>
  </si>
  <si>
    <t>&lt;- muss prim sein</t>
  </si>
  <si>
    <t>·</t>
  </si>
  <si>
    <t>Zufallszahl</t>
  </si>
  <si>
    <t>Berechne</t>
  </si>
  <si>
    <t>Aufgabe 3:</t>
  </si>
  <si>
    <t>c)</t>
  </si>
  <si>
    <t>Aufgabe 4:</t>
  </si>
  <si>
    <t>Aufgabe 5:</t>
  </si>
  <si>
    <t>Aufgabe 6:</t>
  </si>
  <si>
    <t>e)</t>
  </si>
  <si>
    <t>f)</t>
  </si>
  <si>
    <t>g)</t>
  </si>
  <si>
    <t>Zahl, Gegenzahl, Betrag</t>
  </si>
  <si>
    <t>Fülle die Tabelle aus</t>
  </si>
  <si>
    <t>Zahl</t>
  </si>
  <si>
    <t>Gegenzahl</t>
  </si>
  <si>
    <t>Betrag</t>
  </si>
  <si>
    <t xml:space="preserve">Zahl: </t>
  </si>
  <si>
    <t>Nachkomma</t>
  </si>
  <si>
    <t>+</t>
  </si>
  <si>
    <t>h)</t>
  </si>
  <si>
    <t>i)</t>
  </si>
  <si>
    <t>Lösungen:</t>
  </si>
  <si>
    <t>Fülle die Felder aus</t>
  </si>
  <si>
    <t>Klassenarbeitstrainer: Addition und Subtraktion rationaler Zahlen</t>
  </si>
  <si>
    <t>-</t>
  </si>
  <si>
    <t>Aufgabe 7:</t>
  </si>
  <si>
    <t>www.schlauistwow.de</t>
  </si>
  <si>
    <t>Max.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</si>
</sst>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0"/>
      <name val="Arial"/>
      <family val="2"/>
    </font>
    <font>
      <sz val="11"/>
      <color indexed="9"/>
      <name val="Arial"/>
      <family val="2"/>
    </font>
    <font>
      <sz val="11"/>
      <color rgb="FFFF0000"/>
      <name val="Arial"/>
      <family val="2"/>
    </font>
    <font>
      <sz val="10"/>
      <color theme="0"/>
      <name val="Arial"/>
      <family val="2"/>
    </font>
    <font>
      <b/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indent="5"/>
    </xf>
    <xf numFmtId="2" fontId="0" fillId="0" borderId="0" xfId="0" applyNumberFormat="1"/>
    <xf numFmtId="0" fontId="0" fillId="0" borderId="0" xfId="0" quotePrefix="1"/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Border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8" fillId="0" borderId="0" xfId="0" applyFont="1"/>
    <xf numFmtId="0" fontId="5" fillId="0" borderId="0" xfId="0" applyFont="1" applyAlignment="1">
      <alignment horizontal="center"/>
    </xf>
    <xf numFmtId="0" fontId="8" fillId="0" borderId="0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4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110"/>
  <sheetViews>
    <sheetView tabSelected="1" topLeftCell="A71" zoomScale="140" zoomScaleNormal="140" workbookViewId="0">
      <selection activeCell="O86" sqref="O86"/>
    </sheetView>
  </sheetViews>
  <sheetFormatPr baseColWidth="10" defaultRowHeight="12.5" x14ac:dyDescent="0.25"/>
  <cols>
    <col min="1" max="18" width="4.7265625" customWidth="1"/>
    <col min="19" max="19" width="3.90625" style="5" customWidth="1"/>
  </cols>
  <sheetData>
    <row r="1" spans="1:45" ht="17" customHeight="1" x14ac:dyDescent="0.25">
      <c r="A1" s="30" t="s">
        <v>31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7"/>
      <c r="AP1" s="17"/>
      <c r="AQ1" s="17"/>
      <c r="AR1" s="17"/>
      <c r="AS1" s="17"/>
    </row>
    <row r="2" spans="1:45" s="6" customFormat="1" ht="7.5" customHeight="1" x14ac:dyDescent="0.3">
      <c r="A2" s="13"/>
      <c r="J2" s="8"/>
      <c r="K2" s="8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12"/>
      <c r="AP2" s="12"/>
      <c r="AQ2" s="12"/>
      <c r="AR2" s="12"/>
      <c r="AS2" s="12"/>
    </row>
    <row r="3" spans="1:45" s="6" customFormat="1" ht="14" x14ac:dyDescent="0.3">
      <c r="A3" s="7" t="s">
        <v>0</v>
      </c>
      <c r="D3" s="6" t="s">
        <v>20</v>
      </c>
      <c r="J3" s="8"/>
      <c r="K3" s="8"/>
      <c r="L3" s="7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12"/>
      <c r="AP3" s="12"/>
      <c r="AQ3" s="12"/>
      <c r="AR3" s="12"/>
      <c r="AS3" s="12"/>
    </row>
    <row r="4" spans="1:45" s="6" customFormat="1" ht="7.5" customHeight="1" x14ac:dyDescent="0.3">
      <c r="A4" s="13"/>
      <c r="J4" s="8"/>
      <c r="K4" s="8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12"/>
      <c r="AP4" s="12"/>
      <c r="AQ4" s="12"/>
      <c r="AR4" s="12"/>
      <c r="AS4" s="12"/>
    </row>
    <row r="5" spans="1:45" s="6" customFormat="1" ht="17" customHeight="1" x14ac:dyDescent="0.3">
      <c r="A5" s="13">
        <v>1</v>
      </c>
      <c r="B5" s="25" t="s">
        <v>21</v>
      </c>
      <c r="C5" s="25"/>
      <c r="D5" s="25"/>
      <c r="E5" s="25">
        <f ca="1">E60</f>
        <v>-7.2</v>
      </c>
      <c r="F5" s="25"/>
      <c r="G5" s="25"/>
      <c r="H5" s="25"/>
      <c r="I5" s="25">
        <f ca="1">I60</f>
        <v>1.3</v>
      </c>
      <c r="J5" s="25"/>
      <c r="K5" s="25"/>
      <c r="L5" s="25"/>
      <c r="M5" s="25">
        <f ca="1">M60</f>
        <v>13.7</v>
      </c>
      <c r="N5" s="25"/>
      <c r="O5" s="25"/>
      <c r="P5" s="25"/>
      <c r="U5" s="24" t="s">
        <v>2</v>
      </c>
      <c r="V5" s="24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12"/>
      <c r="AP5" s="12"/>
      <c r="AQ5" s="12"/>
      <c r="AR5" s="12"/>
      <c r="AS5" s="12"/>
    </row>
    <row r="6" spans="1:45" s="6" customFormat="1" ht="17" customHeight="1" x14ac:dyDescent="0.3">
      <c r="A6" s="13">
        <v>2</v>
      </c>
      <c r="B6" s="25" t="s">
        <v>22</v>
      </c>
      <c r="C6" s="25"/>
      <c r="D6" s="25"/>
      <c r="E6" s="25"/>
      <c r="F6" s="25"/>
      <c r="G6" s="25">
        <f ca="1">G61</f>
        <v>12</v>
      </c>
      <c r="H6" s="25"/>
      <c r="I6" s="25"/>
      <c r="J6" s="25"/>
      <c r="K6" s="25">
        <f ca="1">K61</f>
        <v>15</v>
      </c>
      <c r="L6" s="25"/>
      <c r="M6" s="25"/>
      <c r="N6" s="25"/>
      <c r="O6" s="25">
        <f ca="1">O61</f>
        <v>4.7</v>
      </c>
      <c r="P6" s="25"/>
      <c r="U6" s="23" t="s">
        <v>3</v>
      </c>
      <c r="V6" s="23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12"/>
      <c r="AP6" s="12"/>
      <c r="AQ6" s="12"/>
      <c r="AR6" s="12"/>
      <c r="AS6" s="12"/>
    </row>
    <row r="7" spans="1:45" s="6" customFormat="1" ht="17" customHeight="1" x14ac:dyDescent="0.3">
      <c r="A7" s="13">
        <v>3</v>
      </c>
      <c r="B7" s="25" t="s">
        <v>23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U7" s="23"/>
      <c r="V7" s="23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12"/>
      <c r="AP7" s="12"/>
      <c r="AQ7" s="12"/>
      <c r="AR7" s="12"/>
      <c r="AS7" s="12"/>
    </row>
    <row r="8" spans="1:45" s="6" customFormat="1" ht="14" x14ac:dyDescent="0.3">
      <c r="A8" s="13"/>
      <c r="J8" s="8"/>
      <c r="K8" s="8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12"/>
      <c r="AP8" s="12"/>
      <c r="AQ8" s="12"/>
      <c r="AR8" s="12"/>
      <c r="AS8" s="12"/>
    </row>
    <row r="9" spans="1:45" s="6" customFormat="1" ht="14" x14ac:dyDescent="0.3">
      <c r="A9" s="7" t="s">
        <v>1</v>
      </c>
      <c r="D9" s="6" t="s">
        <v>10</v>
      </c>
      <c r="J9" s="8"/>
      <c r="K9" s="8"/>
      <c r="L9" s="7"/>
      <c r="T9" s="14" t="s">
        <v>35</v>
      </c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12"/>
      <c r="AP9" s="12"/>
      <c r="AQ9" s="12"/>
      <c r="AR9" s="12"/>
      <c r="AS9" s="12"/>
    </row>
    <row r="10" spans="1:45" s="6" customFormat="1" ht="8.25" customHeight="1" x14ac:dyDescent="0.3">
      <c r="A10" s="13"/>
      <c r="J10" s="8"/>
      <c r="K10" s="8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12"/>
      <c r="AP10" s="12"/>
      <c r="AQ10" s="12"/>
      <c r="AR10" s="12"/>
      <c r="AS10" s="12"/>
    </row>
    <row r="11" spans="1:45" s="6" customFormat="1" ht="14" x14ac:dyDescent="0.3">
      <c r="A11" s="13"/>
      <c r="B11" s="6" t="s">
        <v>4</v>
      </c>
      <c r="C11" s="9" t="str">
        <f ca="1">V11&amp;" + ("&amp;W11&amp;") ="</f>
        <v>-13 + (-37) =</v>
      </c>
      <c r="D11" s="11"/>
      <c r="E11" s="11"/>
      <c r="F11" s="11"/>
      <c r="H11" s="6" t="s">
        <v>5</v>
      </c>
      <c r="I11" s="9" t="str">
        <f ca="1">Y11&amp;" + ("&amp;Z11&amp;") ="</f>
        <v>-26 + (-49) =</v>
      </c>
      <c r="J11" s="8"/>
      <c r="K11" s="11"/>
      <c r="L11" s="11"/>
      <c r="M11" s="11"/>
      <c r="N11" s="6" t="s">
        <v>12</v>
      </c>
      <c r="O11" s="9" t="str">
        <f ca="1">AB11&amp;" + ("&amp;AC11&amp;") ="</f>
        <v>50 + (-6) =</v>
      </c>
      <c r="P11" s="8"/>
      <c r="Q11" s="11"/>
      <c r="T11" s="14">
        <v>50</v>
      </c>
      <c r="U11" s="20"/>
      <c r="V11" s="21">
        <f ca="1">RANDBETWEEN(1,$T$11)*-1^RANDBETWEEN(0,1)</f>
        <v>-13</v>
      </c>
      <c r="W11" s="21">
        <f ca="1">RANDBETWEEN(1,$T$11)*-1</f>
        <v>-37</v>
      </c>
      <c r="X11" s="20"/>
      <c r="Y11" s="21">
        <f ca="1">RANDBETWEEN(1,$T$11)*-1^RANDBETWEEN(0,1)</f>
        <v>-26</v>
      </c>
      <c r="Z11" s="21">
        <f ca="1">RANDBETWEEN(1,$T$11)*-1</f>
        <v>-49</v>
      </c>
      <c r="AA11" s="20"/>
      <c r="AB11" s="21">
        <f ca="1">RANDBETWEEN(1,$T$11)*-1^RANDBETWEEN(0,1)</f>
        <v>50</v>
      </c>
      <c r="AC11" s="21">
        <f ca="1">RANDBETWEEN(1,$T$11)*-1</f>
        <v>-6</v>
      </c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12"/>
      <c r="AP11" s="12"/>
      <c r="AQ11" s="12"/>
      <c r="AR11" s="12"/>
      <c r="AS11" s="12"/>
    </row>
    <row r="12" spans="1:45" s="6" customFormat="1" ht="8.25" customHeight="1" x14ac:dyDescent="0.3">
      <c r="A12" s="13"/>
      <c r="J12" s="8"/>
      <c r="K12" s="8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12"/>
      <c r="AP12" s="12"/>
      <c r="AQ12" s="12"/>
      <c r="AR12" s="12"/>
      <c r="AS12" s="12"/>
    </row>
    <row r="13" spans="1:45" s="6" customFormat="1" ht="14" x14ac:dyDescent="0.3">
      <c r="A13" s="13"/>
      <c r="B13" s="6" t="s">
        <v>6</v>
      </c>
      <c r="C13" s="9" t="str">
        <f ca="1">V13&amp;" + ("&amp;W13&amp;") ="</f>
        <v>-9 + (-23) =</v>
      </c>
      <c r="D13" s="11"/>
      <c r="E13" s="11"/>
      <c r="F13" s="11"/>
      <c r="H13" s="6" t="s">
        <v>16</v>
      </c>
      <c r="I13" s="9" t="str">
        <f ca="1">Y13&amp;" + ("&amp;Z13&amp;") ="</f>
        <v>-26 + (-30) =</v>
      </c>
      <c r="J13" s="8"/>
      <c r="K13" s="11"/>
      <c r="L13" s="11"/>
      <c r="M13" s="11"/>
      <c r="N13" s="6" t="s">
        <v>17</v>
      </c>
      <c r="O13" s="9" t="str">
        <f ca="1">AB13&amp;" + ("&amp;AC13&amp;") ="</f>
        <v>37 + (-9) =</v>
      </c>
      <c r="P13" s="8"/>
      <c r="Q13" s="11"/>
      <c r="U13" s="20"/>
      <c r="V13" s="21">
        <f ca="1">RANDBETWEEN(1,$T$11)*-1^RANDBETWEEN(0,1)</f>
        <v>-9</v>
      </c>
      <c r="W13" s="21">
        <f ca="1">RANDBETWEEN(1,$T$11)*-1</f>
        <v>-23</v>
      </c>
      <c r="X13" s="20"/>
      <c r="Y13" s="21">
        <f ca="1">RANDBETWEEN(1,$T$11)*-1^RANDBETWEEN(0,1)</f>
        <v>-26</v>
      </c>
      <c r="Z13" s="21">
        <f ca="1">RANDBETWEEN(1,$T$11)*-1</f>
        <v>-30</v>
      </c>
      <c r="AA13" s="20"/>
      <c r="AB13" s="21">
        <f ca="1">RANDBETWEEN(1,$T$11)*-1^RANDBETWEEN(0,1)</f>
        <v>37</v>
      </c>
      <c r="AC13" s="21">
        <f ca="1">RANDBETWEEN(1,$T$11)*-1</f>
        <v>-9</v>
      </c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12"/>
      <c r="AP13" s="12"/>
      <c r="AQ13" s="12"/>
      <c r="AR13" s="12"/>
      <c r="AS13" s="12"/>
    </row>
    <row r="14" spans="1:45" s="6" customFormat="1" ht="8.25" customHeight="1" x14ac:dyDescent="0.3">
      <c r="A14" s="13"/>
      <c r="J14" s="8"/>
      <c r="K14" s="8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12"/>
      <c r="AP14" s="12"/>
      <c r="AQ14" s="12"/>
      <c r="AR14" s="12"/>
      <c r="AS14" s="12"/>
    </row>
    <row r="15" spans="1:45" s="6" customFormat="1" ht="14" x14ac:dyDescent="0.3">
      <c r="A15" s="13"/>
      <c r="B15" s="6" t="s">
        <v>18</v>
      </c>
      <c r="C15" s="9" t="str">
        <f ca="1">V15&amp;" + ("&amp;W15&amp;") ="</f>
        <v>33 + (-22) =</v>
      </c>
      <c r="D15" s="11"/>
      <c r="E15" s="11"/>
      <c r="F15" s="11"/>
      <c r="H15" s="6" t="s">
        <v>27</v>
      </c>
      <c r="I15" s="9" t="str">
        <f ca="1">Y15&amp;" + ("&amp;Z15&amp;") ="</f>
        <v>44 + (-36) =</v>
      </c>
      <c r="J15" s="8"/>
      <c r="K15" s="11"/>
      <c r="L15" s="11"/>
      <c r="M15" s="11"/>
      <c r="N15" s="6" t="s">
        <v>28</v>
      </c>
      <c r="O15" s="9" t="str">
        <f ca="1">AB15&amp;" + ("&amp;AC15&amp;") ="</f>
        <v>-38 + (-19) =</v>
      </c>
      <c r="P15" s="8"/>
      <c r="Q15" s="11"/>
      <c r="U15" s="20"/>
      <c r="V15" s="21">
        <f ca="1">RANDBETWEEN(1,$T$11)*-1^RANDBETWEEN(0,1)</f>
        <v>33</v>
      </c>
      <c r="W15" s="21">
        <f ca="1">RANDBETWEEN(1,$T$11)*-1</f>
        <v>-22</v>
      </c>
      <c r="X15" s="20"/>
      <c r="Y15" s="21">
        <f ca="1">RANDBETWEEN(1,$T$11)*-1^RANDBETWEEN(0,1)</f>
        <v>44</v>
      </c>
      <c r="Z15" s="21">
        <f ca="1">RANDBETWEEN(1,$T$11)*-1</f>
        <v>-36</v>
      </c>
      <c r="AA15" s="20"/>
      <c r="AB15" s="21">
        <f ca="1">RANDBETWEEN(1,$T$11)*-1^RANDBETWEEN(0,1)</f>
        <v>-38</v>
      </c>
      <c r="AC15" s="21">
        <f ca="1">RANDBETWEEN(1,$T$11)*-1</f>
        <v>-19</v>
      </c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12"/>
      <c r="AP15" s="12"/>
      <c r="AQ15" s="12"/>
      <c r="AR15" s="12"/>
      <c r="AS15" s="12"/>
    </row>
    <row r="16" spans="1:45" s="6" customFormat="1" ht="14" x14ac:dyDescent="0.3">
      <c r="A16" s="13"/>
      <c r="J16" s="8"/>
      <c r="K16" s="8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12"/>
      <c r="AP16" s="12"/>
      <c r="AQ16" s="12"/>
      <c r="AR16" s="12"/>
      <c r="AS16" s="12"/>
    </row>
    <row r="17" spans="1:45" s="6" customFormat="1" ht="14" x14ac:dyDescent="0.3">
      <c r="A17" s="7" t="s">
        <v>11</v>
      </c>
      <c r="D17" s="6" t="s">
        <v>10</v>
      </c>
      <c r="J17" s="8"/>
      <c r="K17" s="8"/>
      <c r="L17" s="7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12"/>
      <c r="AP17" s="12"/>
      <c r="AQ17" s="12"/>
      <c r="AR17" s="12"/>
      <c r="AS17" s="12"/>
    </row>
    <row r="18" spans="1:45" s="6" customFormat="1" ht="8.25" customHeight="1" x14ac:dyDescent="0.3">
      <c r="A18" s="13"/>
      <c r="J18" s="8"/>
      <c r="K18" s="8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12"/>
      <c r="AP18" s="12"/>
      <c r="AQ18" s="12"/>
      <c r="AR18" s="12"/>
      <c r="AS18" s="12"/>
    </row>
    <row r="19" spans="1:45" s="6" customFormat="1" ht="14" x14ac:dyDescent="0.3">
      <c r="A19" s="13"/>
      <c r="B19" s="6" t="s">
        <v>4</v>
      </c>
      <c r="C19" s="9" t="str">
        <f ca="1">V19&amp;" - ("&amp;W19&amp;") ="</f>
        <v>-39 - (-1) =</v>
      </c>
      <c r="D19" s="11"/>
      <c r="E19" s="11"/>
      <c r="F19" s="11"/>
      <c r="H19" s="6" t="s">
        <v>5</v>
      </c>
      <c r="I19" s="9" t="str">
        <f ca="1">Y19&amp;" - ("&amp;Z19&amp;") ="</f>
        <v>38 - (-42) =</v>
      </c>
      <c r="J19" s="8"/>
      <c r="K19" s="11"/>
      <c r="L19" s="11"/>
      <c r="M19" s="11"/>
      <c r="N19" s="6" t="s">
        <v>12</v>
      </c>
      <c r="O19" s="9" t="str">
        <f ca="1">AB19&amp;" - ("&amp;AC19&amp;") ="</f>
        <v>-26 - (-40) =</v>
      </c>
      <c r="P19" s="8"/>
      <c r="Q19" s="11"/>
      <c r="T19" s="14"/>
      <c r="U19" s="20"/>
      <c r="V19" s="21">
        <f ca="1">RANDBETWEEN(1,$T$11)*-1^RANDBETWEEN(0,1)</f>
        <v>-39</v>
      </c>
      <c r="W19" s="21">
        <f ca="1">RANDBETWEEN(1,$T$11)*-1</f>
        <v>-1</v>
      </c>
      <c r="X19" s="20"/>
      <c r="Y19" s="21">
        <f ca="1">RANDBETWEEN(1,$T$11)*-1^RANDBETWEEN(0,1)</f>
        <v>38</v>
      </c>
      <c r="Z19" s="21">
        <f ca="1">RANDBETWEEN(1,$T$11)*-1</f>
        <v>-42</v>
      </c>
      <c r="AA19" s="20"/>
      <c r="AB19" s="21">
        <f ca="1">RANDBETWEEN(1,$T$11)*-1^RANDBETWEEN(0,1)</f>
        <v>-26</v>
      </c>
      <c r="AC19" s="21">
        <f ca="1">RANDBETWEEN(1,$T$11)*-1</f>
        <v>-40</v>
      </c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12"/>
      <c r="AP19" s="12"/>
      <c r="AQ19" s="12"/>
      <c r="AR19" s="12"/>
      <c r="AS19" s="12"/>
    </row>
    <row r="20" spans="1:45" s="6" customFormat="1" ht="8.25" customHeight="1" x14ac:dyDescent="0.3">
      <c r="A20" s="13"/>
      <c r="I20" s="9"/>
      <c r="J20" s="8"/>
      <c r="K20" s="8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12"/>
      <c r="AP20" s="12"/>
      <c r="AQ20" s="12"/>
      <c r="AR20" s="12"/>
      <c r="AS20" s="12"/>
    </row>
    <row r="21" spans="1:45" s="6" customFormat="1" ht="14" x14ac:dyDescent="0.3">
      <c r="A21" s="13"/>
      <c r="B21" s="6" t="s">
        <v>6</v>
      </c>
      <c r="C21" s="9" t="str">
        <f ca="1">V21&amp;" - ("&amp;W21&amp;") ="</f>
        <v>30 - (-36) =</v>
      </c>
      <c r="D21" s="11"/>
      <c r="E21" s="11"/>
      <c r="F21" s="11"/>
      <c r="H21" s="6" t="s">
        <v>16</v>
      </c>
      <c r="I21" s="9" t="str">
        <f ca="1">Y21&amp;" - ("&amp;Z21&amp;") ="</f>
        <v>30 - (-29) =</v>
      </c>
      <c r="J21" s="8"/>
      <c r="K21" s="11"/>
      <c r="L21" s="11"/>
      <c r="M21" s="11"/>
      <c r="N21" s="6" t="s">
        <v>17</v>
      </c>
      <c r="O21" s="9" t="str">
        <f ca="1">AB21&amp;" - ("&amp;AC21&amp;") ="</f>
        <v>49 - (-43) =</v>
      </c>
      <c r="P21" s="8"/>
      <c r="Q21" s="11"/>
      <c r="U21" s="20"/>
      <c r="V21" s="21">
        <f ca="1">RANDBETWEEN(1,$T$11)*-1^RANDBETWEEN(0,1)</f>
        <v>30</v>
      </c>
      <c r="W21" s="21">
        <f ca="1">RANDBETWEEN(1,$T$11)*-1</f>
        <v>-36</v>
      </c>
      <c r="X21" s="20"/>
      <c r="Y21" s="21">
        <f ca="1">RANDBETWEEN(1,$T$11)*-1^RANDBETWEEN(0,1)</f>
        <v>30</v>
      </c>
      <c r="Z21" s="21">
        <f ca="1">RANDBETWEEN(1,$T$11)*-1</f>
        <v>-29</v>
      </c>
      <c r="AA21" s="20"/>
      <c r="AB21" s="21">
        <f ca="1">RANDBETWEEN(1,$T$11)*-1^RANDBETWEEN(0,1)</f>
        <v>49</v>
      </c>
      <c r="AC21" s="21">
        <f ca="1">RANDBETWEEN(1,$T$11)*-1</f>
        <v>-43</v>
      </c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12"/>
      <c r="AP21" s="12"/>
      <c r="AQ21" s="12"/>
      <c r="AR21" s="12"/>
      <c r="AS21" s="12"/>
    </row>
    <row r="22" spans="1:45" s="6" customFormat="1" ht="8.25" customHeight="1" x14ac:dyDescent="0.3">
      <c r="A22" s="13"/>
      <c r="J22" s="8"/>
      <c r="K22" s="8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12"/>
      <c r="AP22" s="12"/>
      <c r="AQ22" s="12"/>
      <c r="AR22" s="12"/>
      <c r="AS22" s="12"/>
    </row>
    <row r="23" spans="1:45" s="6" customFormat="1" ht="14" x14ac:dyDescent="0.3">
      <c r="A23" s="13"/>
      <c r="B23" s="6" t="s">
        <v>18</v>
      </c>
      <c r="C23" s="9" t="str">
        <f ca="1">V23&amp;" - ("&amp;W23&amp;") ="</f>
        <v>39 - (-41) =</v>
      </c>
      <c r="D23" s="11"/>
      <c r="E23" s="11"/>
      <c r="F23" s="11"/>
      <c r="H23" s="6" t="s">
        <v>27</v>
      </c>
      <c r="I23" s="9" t="str">
        <f ca="1">Y23&amp;" - ("&amp;Z23&amp;") ="</f>
        <v>-46 - (-38) =</v>
      </c>
      <c r="J23" s="8"/>
      <c r="K23" s="11"/>
      <c r="L23" s="11"/>
      <c r="M23" s="11"/>
      <c r="N23" s="6" t="s">
        <v>28</v>
      </c>
      <c r="O23" s="9" t="str">
        <f ca="1">AB23&amp;" - ("&amp;AC23&amp;") ="</f>
        <v>5 - (-35) =</v>
      </c>
      <c r="P23" s="8"/>
      <c r="Q23" s="11"/>
      <c r="U23" s="20"/>
      <c r="V23" s="21">
        <f ca="1">RANDBETWEEN(1,$T$11)*-1^RANDBETWEEN(0,1)</f>
        <v>39</v>
      </c>
      <c r="W23" s="21">
        <f ca="1">RANDBETWEEN(1,$T$11)*-1</f>
        <v>-41</v>
      </c>
      <c r="X23" s="20"/>
      <c r="Y23" s="21">
        <f ca="1">RANDBETWEEN(1,$T$11)*-1^RANDBETWEEN(0,1)</f>
        <v>-46</v>
      </c>
      <c r="Z23" s="21">
        <f ca="1">RANDBETWEEN(1,$T$11)*-1</f>
        <v>-38</v>
      </c>
      <c r="AA23" s="20"/>
      <c r="AB23" s="21">
        <f ca="1">RANDBETWEEN(1,$T$11)*-1^RANDBETWEEN(0,1)</f>
        <v>5</v>
      </c>
      <c r="AC23" s="21">
        <f ca="1">RANDBETWEEN(1,$T$11)*-1</f>
        <v>-35</v>
      </c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12"/>
      <c r="AP23" s="12"/>
      <c r="AQ23" s="12"/>
      <c r="AR23" s="12"/>
      <c r="AS23" s="12"/>
    </row>
    <row r="24" spans="1:45" s="6" customFormat="1" ht="14" x14ac:dyDescent="0.3">
      <c r="A24" s="13"/>
      <c r="C24" s="9"/>
      <c r="D24" s="11"/>
      <c r="E24" s="11"/>
      <c r="F24" s="11"/>
      <c r="I24" s="9"/>
      <c r="J24" s="8"/>
      <c r="K24" s="11"/>
      <c r="L24" s="11"/>
      <c r="M24" s="11"/>
      <c r="O24" s="9"/>
      <c r="P24" s="8"/>
      <c r="Q24" s="11"/>
      <c r="U24" s="20"/>
      <c r="V24" s="21"/>
      <c r="W24" s="21"/>
      <c r="X24" s="20"/>
      <c r="Y24" s="21"/>
      <c r="Z24" s="21"/>
      <c r="AA24" s="20"/>
      <c r="AB24" s="21"/>
      <c r="AC24" s="21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12"/>
      <c r="AP24" s="12"/>
      <c r="AQ24" s="12"/>
      <c r="AR24" s="12"/>
      <c r="AS24" s="12"/>
    </row>
    <row r="25" spans="1:45" s="6" customFormat="1" ht="14" x14ac:dyDescent="0.3">
      <c r="A25" s="7" t="s">
        <v>13</v>
      </c>
      <c r="D25" s="6" t="s">
        <v>10</v>
      </c>
      <c r="J25" s="8"/>
      <c r="K25" s="8"/>
      <c r="L25" s="7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12"/>
      <c r="AP25" s="12"/>
      <c r="AQ25" s="12"/>
      <c r="AR25" s="12"/>
      <c r="AS25" s="12"/>
    </row>
    <row r="26" spans="1:45" s="6" customFormat="1" ht="8.25" customHeight="1" x14ac:dyDescent="0.3">
      <c r="A26" s="13"/>
      <c r="J26" s="8"/>
      <c r="K26" s="8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12"/>
      <c r="AP26" s="12"/>
      <c r="AQ26" s="12"/>
      <c r="AR26" s="12"/>
      <c r="AS26" s="12"/>
    </row>
    <row r="27" spans="1:45" s="6" customFormat="1" ht="14" x14ac:dyDescent="0.3">
      <c r="A27" s="13"/>
      <c r="B27" s="6" t="s">
        <v>4</v>
      </c>
      <c r="C27" s="9" t="str">
        <f ca="1">V27&amp;IF(W27&lt;0," - "," + ")&amp;ABS(W27)&amp;IF(X27&lt;0," - "," + ") &amp; ABS(X27)&amp;" = "</f>
        <v xml:space="preserve">-11 + 4 + 20 = </v>
      </c>
      <c r="D27" s="11"/>
      <c r="E27" s="11"/>
      <c r="F27" s="11"/>
      <c r="H27" s="6" t="s">
        <v>5</v>
      </c>
      <c r="I27" s="9" t="str">
        <f ca="1">Y27&amp;IF(Z27&lt;0," - "," + ")&amp;ABS(Z27)&amp;IF(AA27&lt;0," - "," + ") &amp; ABS(AA27)&amp;" = "</f>
        <v xml:space="preserve">13 - 17 - 6 = </v>
      </c>
      <c r="J27" s="8"/>
      <c r="K27" s="11"/>
      <c r="L27" s="11"/>
      <c r="M27" s="11"/>
      <c r="N27" s="6" t="s">
        <v>12</v>
      </c>
      <c r="O27" s="9" t="str">
        <f ca="1">AB27&amp;IF(AC27&lt;0," - "," + ")&amp;ABS(AC27)&amp;IF(AD27&lt;0," - "," + ") &amp; ABS(AD27)&amp;" = "</f>
        <v xml:space="preserve">7 + 15 - 13 = </v>
      </c>
      <c r="P27" s="8"/>
      <c r="Q27" s="11"/>
      <c r="T27" s="14">
        <v>20</v>
      </c>
      <c r="U27" s="20"/>
      <c r="V27" s="21">
        <f t="shared" ref="V27:AD27" ca="1" si="0">RANDBETWEEN(1,$T$27)*-1^RANDBETWEEN(0,1)</f>
        <v>-11</v>
      </c>
      <c r="W27" s="21">
        <f t="shared" ca="1" si="0"/>
        <v>4</v>
      </c>
      <c r="X27" s="21">
        <f t="shared" ca="1" si="0"/>
        <v>20</v>
      </c>
      <c r="Y27" s="21">
        <f t="shared" ca="1" si="0"/>
        <v>13</v>
      </c>
      <c r="Z27" s="21">
        <f t="shared" ca="1" si="0"/>
        <v>-17</v>
      </c>
      <c r="AA27" s="21">
        <f t="shared" ca="1" si="0"/>
        <v>-6</v>
      </c>
      <c r="AB27" s="21">
        <f t="shared" ca="1" si="0"/>
        <v>7</v>
      </c>
      <c r="AC27" s="21">
        <f t="shared" ca="1" si="0"/>
        <v>15</v>
      </c>
      <c r="AD27" s="21">
        <f t="shared" ca="1" si="0"/>
        <v>-13</v>
      </c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12"/>
      <c r="AP27" s="12"/>
      <c r="AQ27" s="12"/>
      <c r="AR27" s="12"/>
      <c r="AS27" s="12"/>
    </row>
    <row r="28" spans="1:45" s="6" customFormat="1" ht="8.25" customHeight="1" x14ac:dyDescent="0.3">
      <c r="A28" s="13"/>
      <c r="J28" s="8"/>
      <c r="K28" s="8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12"/>
      <c r="AP28" s="12"/>
      <c r="AQ28" s="12"/>
      <c r="AR28" s="12"/>
      <c r="AS28" s="12"/>
    </row>
    <row r="29" spans="1:45" s="6" customFormat="1" ht="14" x14ac:dyDescent="0.3">
      <c r="A29" s="13"/>
      <c r="B29" s="6" t="s">
        <v>6</v>
      </c>
      <c r="C29" s="9" t="str">
        <f ca="1">V29&amp;IF(W29&lt;0," - "," + ")&amp;ABS(W29)&amp;IF(X29&lt;0," - "," + ") &amp; ABS(X29)&amp;" = "</f>
        <v xml:space="preserve">-7 - 2 - 15 = </v>
      </c>
      <c r="D29" s="11"/>
      <c r="E29" s="11"/>
      <c r="F29" s="11"/>
      <c r="H29" s="6" t="s">
        <v>16</v>
      </c>
      <c r="I29" s="9" t="str">
        <f ca="1">Y29&amp;IF(Z29&lt;0," - "," + ")&amp;ABS(Z29)&amp;IF(AA29&lt;0," - "," + ") &amp; ABS(AA29)&amp;" = "</f>
        <v xml:space="preserve">1 - 17 + 20 = </v>
      </c>
      <c r="J29" s="8"/>
      <c r="K29" s="11"/>
      <c r="L29" s="11"/>
      <c r="M29" s="11"/>
      <c r="N29" s="6" t="s">
        <v>17</v>
      </c>
      <c r="O29" s="9" t="str">
        <f ca="1">AB29&amp;IF(AC29&lt;0," - "," + ")&amp;ABS(AC29)&amp;IF(AD29&lt;0," - "," + ") &amp; ABS(AD29)&amp;" = "</f>
        <v xml:space="preserve">10 + 3 + 15 = </v>
      </c>
      <c r="P29" s="8"/>
      <c r="Q29" s="11"/>
      <c r="T29" s="14"/>
      <c r="U29" s="20"/>
      <c r="V29" s="21">
        <f t="shared" ref="V29:AD29" ca="1" si="1">RANDBETWEEN(1,$T$27)*-1^RANDBETWEEN(0,1)</f>
        <v>-7</v>
      </c>
      <c r="W29" s="21">
        <f t="shared" ca="1" si="1"/>
        <v>-2</v>
      </c>
      <c r="X29" s="21">
        <f t="shared" ca="1" si="1"/>
        <v>-15</v>
      </c>
      <c r="Y29" s="21">
        <f t="shared" ca="1" si="1"/>
        <v>1</v>
      </c>
      <c r="Z29" s="21">
        <f t="shared" ca="1" si="1"/>
        <v>-17</v>
      </c>
      <c r="AA29" s="21">
        <f t="shared" ca="1" si="1"/>
        <v>20</v>
      </c>
      <c r="AB29" s="21">
        <f t="shared" ca="1" si="1"/>
        <v>10</v>
      </c>
      <c r="AC29" s="21">
        <f t="shared" ca="1" si="1"/>
        <v>3</v>
      </c>
      <c r="AD29" s="21">
        <f t="shared" ca="1" si="1"/>
        <v>15</v>
      </c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12"/>
      <c r="AP29" s="12"/>
      <c r="AQ29" s="12"/>
      <c r="AR29" s="12"/>
      <c r="AS29" s="12"/>
    </row>
    <row r="30" spans="1:45" s="6" customFormat="1" ht="8.25" customHeight="1" x14ac:dyDescent="0.3">
      <c r="A30" s="13"/>
      <c r="J30" s="8"/>
      <c r="K30" s="8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12"/>
      <c r="AP30" s="12"/>
      <c r="AQ30" s="12"/>
      <c r="AR30" s="12"/>
      <c r="AS30" s="12"/>
    </row>
    <row r="31" spans="1:45" s="6" customFormat="1" ht="14" x14ac:dyDescent="0.3">
      <c r="A31" s="13"/>
      <c r="B31" s="6" t="s">
        <v>18</v>
      </c>
      <c r="C31" s="9" t="str">
        <f ca="1">V31&amp;IF(W31&lt;0," - "," + ")&amp;ABS(W31)&amp;IF(X31&lt;0," - "," + ") &amp; ABS(X31)&amp;" = "</f>
        <v xml:space="preserve">-7 + 17 - 20 = </v>
      </c>
      <c r="D31" s="11"/>
      <c r="E31" s="11"/>
      <c r="F31" s="11"/>
      <c r="H31" s="6" t="s">
        <v>27</v>
      </c>
      <c r="I31" s="9" t="str">
        <f ca="1">Y31&amp;IF(Z31&lt;0," - "," + ")&amp;ABS(Z31)&amp;IF(AA31&lt;0," - "," + ") &amp; ABS(AA31)&amp;" = "</f>
        <v xml:space="preserve">18 + 17 + 12 = </v>
      </c>
      <c r="J31" s="8"/>
      <c r="K31" s="11"/>
      <c r="L31" s="11"/>
      <c r="M31" s="11"/>
      <c r="N31" s="6" t="s">
        <v>28</v>
      </c>
      <c r="O31" s="9" t="str">
        <f ca="1">AB31&amp;IF(AC31&lt;0," - "," + ")&amp;ABS(AC31)&amp;IF(AD31&lt;0," - "," + ") &amp; ABS(AD31)&amp;" = "</f>
        <v xml:space="preserve">4 - 9 - 15 = </v>
      </c>
      <c r="P31" s="8"/>
      <c r="Q31" s="11"/>
      <c r="T31" s="14"/>
      <c r="U31" s="20"/>
      <c r="V31" s="21">
        <f t="shared" ref="V31:AD31" ca="1" si="2">RANDBETWEEN(1,$T$27)*-1^RANDBETWEEN(0,1)</f>
        <v>-7</v>
      </c>
      <c r="W31" s="21">
        <f t="shared" ca="1" si="2"/>
        <v>17</v>
      </c>
      <c r="X31" s="21">
        <f t="shared" ca="1" si="2"/>
        <v>-20</v>
      </c>
      <c r="Y31" s="21">
        <f t="shared" ca="1" si="2"/>
        <v>18</v>
      </c>
      <c r="Z31" s="21">
        <f t="shared" ca="1" si="2"/>
        <v>17</v>
      </c>
      <c r="AA31" s="21">
        <f t="shared" ca="1" si="2"/>
        <v>12</v>
      </c>
      <c r="AB31" s="21">
        <f t="shared" ca="1" si="2"/>
        <v>4</v>
      </c>
      <c r="AC31" s="21">
        <f t="shared" ca="1" si="2"/>
        <v>-9</v>
      </c>
      <c r="AD31" s="21">
        <f t="shared" ca="1" si="2"/>
        <v>-15</v>
      </c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12"/>
      <c r="AP31" s="12"/>
      <c r="AQ31" s="12"/>
      <c r="AR31" s="12"/>
      <c r="AS31" s="12"/>
    </row>
    <row r="32" spans="1:45" s="6" customFormat="1" ht="14" x14ac:dyDescent="0.3">
      <c r="A32" s="13"/>
      <c r="C32" s="9"/>
      <c r="D32" s="11"/>
      <c r="E32" s="11"/>
      <c r="F32" s="11"/>
      <c r="I32" s="9"/>
      <c r="J32" s="8"/>
      <c r="K32" s="11"/>
      <c r="L32" s="11"/>
      <c r="M32" s="11"/>
      <c r="O32" s="9"/>
      <c r="P32" s="8"/>
      <c r="Q32" s="11"/>
      <c r="U32" s="20"/>
      <c r="V32" s="21"/>
      <c r="W32" s="21"/>
      <c r="X32" s="20"/>
      <c r="Y32" s="21"/>
      <c r="Z32" s="21"/>
      <c r="AA32" s="20"/>
      <c r="AB32" s="21"/>
      <c r="AC32" s="21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12"/>
      <c r="AP32" s="12"/>
      <c r="AQ32" s="12"/>
      <c r="AR32" s="12"/>
      <c r="AS32" s="12"/>
    </row>
    <row r="33" spans="1:45" s="6" customFormat="1" ht="14" x14ac:dyDescent="0.3">
      <c r="A33" s="7" t="s">
        <v>14</v>
      </c>
      <c r="D33" s="6" t="s">
        <v>30</v>
      </c>
      <c r="E33" s="11"/>
      <c r="F33" s="11"/>
      <c r="I33" s="9"/>
      <c r="J33" s="8"/>
      <c r="K33" s="11"/>
      <c r="L33" s="11"/>
      <c r="M33" s="11"/>
      <c r="O33" s="9"/>
      <c r="P33" s="8"/>
      <c r="Q33" s="11"/>
      <c r="U33" s="20"/>
      <c r="V33" s="21"/>
      <c r="W33" s="21"/>
      <c r="X33" s="20"/>
      <c r="Y33" s="21"/>
      <c r="Z33" s="21"/>
      <c r="AA33" s="20"/>
      <c r="AB33" s="21"/>
      <c r="AC33" s="21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12"/>
      <c r="AP33" s="12"/>
      <c r="AQ33" s="12"/>
      <c r="AR33" s="12"/>
      <c r="AS33" s="12"/>
    </row>
    <row r="34" spans="1:45" s="6" customFormat="1" ht="8.25" customHeight="1" x14ac:dyDescent="0.3">
      <c r="A34" s="13"/>
      <c r="J34" s="8"/>
      <c r="K34" s="8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12"/>
      <c r="AP34" s="12"/>
      <c r="AQ34" s="12"/>
      <c r="AR34" s="12"/>
      <c r="AS34" s="12"/>
    </row>
    <row r="35" spans="1:45" s="6" customFormat="1" ht="19" customHeight="1" x14ac:dyDescent="0.3">
      <c r="A35" s="10" t="s">
        <v>4</v>
      </c>
      <c r="C35" s="9"/>
      <c r="D35" s="11"/>
      <c r="E35" s="27">
        <f ca="1">Y35</f>
        <v>-107</v>
      </c>
      <c r="F35" s="28"/>
      <c r="I35" s="9"/>
      <c r="J35" s="10" t="s">
        <v>5</v>
      </c>
      <c r="L35" s="9"/>
      <c r="M35" s="11"/>
      <c r="N35" s="27">
        <f ca="1">AH35</f>
        <v>-111</v>
      </c>
      <c r="O35" s="28"/>
      <c r="R35" s="9"/>
      <c r="S35" s="9"/>
      <c r="T35" s="14">
        <v>20</v>
      </c>
      <c r="U35" s="20"/>
      <c r="V35" s="20"/>
      <c r="W35" s="22"/>
      <c r="X35" s="21"/>
      <c r="Y35" s="29">
        <f ca="1">X36+Z36</f>
        <v>-107</v>
      </c>
      <c r="Z35" s="29"/>
      <c r="AA35" s="20"/>
      <c r="AB35" s="20"/>
      <c r="AC35" s="22"/>
      <c r="AD35" s="20"/>
      <c r="AE35" s="20"/>
      <c r="AF35" s="22"/>
      <c r="AG35" s="21"/>
      <c r="AH35" s="29">
        <f ca="1">AG36+AI36</f>
        <v>-111</v>
      </c>
      <c r="AI35" s="29"/>
      <c r="AJ35" s="20"/>
      <c r="AK35" s="20"/>
      <c r="AL35" s="22"/>
      <c r="AM35" s="20"/>
      <c r="AN35" s="20"/>
      <c r="AO35" s="12"/>
      <c r="AP35" s="12"/>
      <c r="AQ35" s="12"/>
      <c r="AR35" s="12"/>
      <c r="AS35" s="12"/>
    </row>
    <row r="36" spans="1:45" s="6" customFormat="1" ht="19" customHeight="1" x14ac:dyDescent="0.3">
      <c r="A36" s="13"/>
      <c r="C36" s="11" t="s">
        <v>26</v>
      </c>
      <c r="D36" s="27"/>
      <c r="E36" s="28"/>
      <c r="F36" s="27"/>
      <c r="G36" s="28"/>
      <c r="I36" s="9"/>
      <c r="J36" s="13"/>
      <c r="L36" s="11" t="s">
        <v>26</v>
      </c>
      <c r="M36" s="27">
        <f ca="1">AG36</f>
        <v>-73</v>
      </c>
      <c r="N36" s="28"/>
      <c r="O36" s="27"/>
      <c r="P36" s="28"/>
      <c r="R36" s="9"/>
      <c r="S36" s="9"/>
      <c r="U36" s="20"/>
      <c r="V36" s="20"/>
      <c r="W36" s="21" t="s">
        <v>26</v>
      </c>
      <c r="X36" s="29">
        <f ca="1">W37+Y37</f>
        <v>-52</v>
      </c>
      <c r="Y36" s="29"/>
      <c r="Z36" s="29">
        <f ca="1">Y37+AA37</f>
        <v>-55</v>
      </c>
      <c r="AA36" s="29"/>
      <c r="AB36" s="20"/>
      <c r="AC36" s="22"/>
      <c r="AD36" s="20"/>
      <c r="AE36" s="20"/>
      <c r="AF36" s="21" t="s">
        <v>26</v>
      </c>
      <c r="AG36" s="29">
        <f ca="1">AF37+AH37</f>
        <v>-73</v>
      </c>
      <c r="AH36" s="29"/>
      <c r="AI36" s="29">
        <f ca="1">AH37+AJ37</f>
        <v>-38</v>
      </c>
      <c r="AJ36" s="29"/>
      <c r="AK36" s="20"/>
      <c r="AL36" s="22"/>
      <c r="AM36" s="20"/>
      <c r="AN36" s="20"/>
      <c r="AO36" s="12"/>
      <c r="AP36" s="12"/>
      <c r="AQ36" s="12"/>
      <c r="AR36" s="12"/>
      <c r="AS36" s="12"/>
    </row>
    <row r="37" spans="1:45" s="6" customFormat="1" ht="19" customHeight="1" x14ac:dyDescent="0.3">
      <c r="A37" s="13"/>
      <c r="B37" s="11" t="s">
        <v>26</v>
      </c>
      <c r="C37" s="27"/>
      <c r="D37" s="28"/>
      <c r="E37" s="27"/>
      <c r="F37" s="28"/>
      <c r="G37" s="27"/>
      <c r="H37" s="28"/>
      <c r="I37" s="9"/>
      <c r="J37" s="13"/>
      <c r="K37" s="11" t="s">
        <v>26</v>
      </c>
      <c r="L37" s="27"/>
      <c r="M37" s="28"/>
      <c r="N37" s="27">
        <f ca="1">AH37</f>
        <v>-37</v>
      </c>
      <c r="O37" s="28"/>
      <c r="P37" s="27"/>
      <c r="Q37" s="28"/>
      <c r="R37" s="9"/>
      <c r="S37" s="9"/>
      <c r="U37" s="20"/>
      <c r="V37" s="21" t="s">
        <v>26</v>
      </c>
      <c r="W37" s="29">
        <f ca="1">V38+X38</f>
        <v>-18</v>
      </c>
      <c r="X37" s="29"/>
      <c r="Y37" s="29">
        <f ca="1">X38+Z38</f>
        <v>-34</v>
      </c>
      <c r="Z37" s="29"/>
      <c r="AA37" s="29">
        <f ca="1">Z38+AB38</f>
        <v>-21</v>
      </c>
      <c r="AB37" s="29"/>
      <c r="AC37" s="22"/>
      <c r="AD37" s="20"/>
      <c r="AE37" s="21" t="s">
        <v>26</v>
      </c>
      <c r="AF37" s="29">
        <f ca="1">AE38+AG38</f>
        <v>-36</v>
      </c>
      <c r="AG37" s="29"/>
      <c r="AH37" s="29">
        <f ca="1">AG38+AI38</f>
        <v>-37</v>
      </c>
      <c r="AI37" s="29"/>
      <c r="AJ37" s="29">
        <f ca="1">AI38+AK38</f>
        <v>-1</v>
      </c>
      <c r="AK37" s="29"/>
      <c r="AL37" s="22"/>
      <c r="AM37" s="20"/>
      <c r="AN37" s="20"/>
      <c r="AO37" s="12"/>
      <c r="AP37" s="12"/>
      <c r="AQ37" s="12"/>
      <c r="AR37" s="12"/>
      <c r="AS37" s="12"/>
    </row>
    <row r="38" spans="1:45" s="6" customFormat="1" ht="19" customHeight="1" x14ac:dyDescent="0.3">
      <c r="A38" s="11" t="s">
        <v>26</v>
      </c>
      <c r="B38" s="27">
        <f ca="1">V38</f>
        <v>-1</v>
      </c>
      <c r="C38" s="28"/>
      <c r="D38" s="27">
        <f ca="1">X38</f>
        <v>-17</v>
      </c>
      <c r="E38" s="28"/>
      <c r="F38" s="27">
        <f ca="1">Z38</f>
        <v>-17</v>
      </c>
      <c r="G38" s="28"/>
      <c r="H38" s="27">
        <f ca="1">AB38</f>
        <v>-4</v>
      </c>
      <c r="I38" s="28"/>
      <c r="J38" s="11" t="s">
        <v>26</v>
      </c>
      <c r="K38" s="27">
        <f ca="1">AE38</f>
        <v>-18</v>
      </c>
      <c r="L38" s="28"/>
      <c r="M38" s="27"/>
      <c r="N38" s="28"/>
      <c r="O38" s="27"/>
      <c r="P38" s="28"/>
      <c r="Q38" s="27">
        <f ca="1">AK38</f>
        <v>18</v>
      </c>
      <c r="R38" s="28"/>
      <c r="S38" s="16"/>
      <c r="U38" s="21" t="s">
        <v>26</v>
      </c>
      <c r="V38" s="29">
        <f ca="1">RANDBETWEEN(1,$T$35)*-1^RANDBETWEEN(0,1)</f>
        <v>-1</v>
      </c>
      <c r="W38" s="29"/>
      <c r="X38" s="29">
        <f ca="1">RANDBETWEEN(1,$T$35)*-1^RANDBETWEEN(0,1)</f>
        <v>-17</v>
      </c>
      <c r="Y38" s="29"/>
      <c r="Z38" s="29">
        <f ca="1">RANDBETWEEN(1,$T$35)*-1^RANDBETWEEN(0,1)</f>
        <v>-17</v>
      </c>
      <c r="AA38" s="29"/>
      <c r="AB38" s="29">
        <f ca="1">RANDBETWEEN(1,$T$35)*-1^RANDBETWEEN(0,1)</f>
        <v>-4</v>
      </c>
      <c r="AC38" s="29"/>
      <c r="AD38" s="21" t="s">
        <v>26</v>
      </c>
      <c r="AE38" s="29">
        <f ca="1">RANDBETWEEN(1,$T$35)*-1^RANDBETWEEN(0,1)</f>
        <v>-18</v>
      </c>
      <c r="AF38" s="29"/>
      <c r="AG38" s="29">
        <f ca="1">RANDBETWEEN(1,$T$35)*-1^RANDBETWEEN(0,1)</f>
        <v>-18</v>
      </c>
      <c r="AH38" s="29"/>
      <c r="AI38" s="29">
        <f ca="1">RANDBETWEEN(1,$T$35)*-1^RANDBETWEEN(0,1)</f>
        <v>-19</v>
      </c>
      <c r="AJ38" s="29"/>
      <c r="AK38" s="29">
        <f ca="1">RANDBETWEEN(1,$T$35)*-1^RANDBETWEEN(0,1)</f>
        <v>18</v>
      </c>
      <c r="AL38" s="29"/>
      <c r="AM38" s="20"/>
      <c r="AN38" s="20"/>
      <c r="AO38" s="12"/>
      <c r="AP38" s="12"/>
      <c r="AQ38" s="12"/>
      <c r="AR38" s="12"/>
      <c r="AS38" s="12"/>
    </row>
    <row r="39" spans="1:45" s="6" customFormat="1" ht="14" x14ac:dyDescent="0.3">
      <c r="A39" s="13"/>
      <c r="C39" s="9"/>
      <c r="D39" s="11"/>
      <c r="E39" s="11"/>
      <c r="F39" s="11"/>
      <c r="I39" s="9"/>
      <c r="J39" s="8"/>
      <c r="K39" s="11"/>
      <c r="L39" s="11"/>
      <c r="M39" s="11"/>
      <c r="O39" s="9"/>
      <c r="P39" s="8"/>
      <c r="Q39" s="11"/>
      <c r="U39" s="20"/>
      <c r="V39" s="21"/>
      <c r="W39" s="21"/>
      <c r="X39" s="20"/>
      <c r="Y39" s="21"/>
      <c r="Z39" s="21"/>
      <c r="AA39" s="20"/>
      <c r="AB39" s="21"/>
      <c r="AC39" s="21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12"/>
      <c r="AP39" s="12"/>
      <c r="AQ39" s="12"/>
      <c r="AR39" s="12"/>
      <c r="AS39" s="12"/>
    </row>
    <row r="40" spans="1:45" s="6" customFormat="1" ht="14" x14ac:dyDescent="0.3">
      <c r="A40" s="7" t="s">
        <v>15</v>
      </c>
      <c r="D40" s="6" t="s">
        <v>30</v>
      </c>
      <c r="E40" s="11"/>
      <c r="F40" s="11"/>
      <c r="I40" s="9"/>
      <c r="J40" s="8"/>
      <c r="K40" s="11"/>
      <c r="L40" s="11"/>
      <c r="M40" s="11"/>
      <c r="O40" s="9"/>
      <c r="P40" s="8"/>
      <c r="Q40" s="11"/>
      <c r="U40" s="20"/>
      <c r="V40" s="21"/>
      <c r="W40" s="21"/>
      <c r="X40" s="20"/>
      <c r="Y40" s="21"/>
      <c r="Z40" s="21"/>
      <c r="AA40" s="20"/>
      <c r="AB40" s="21"/>
      <c r="AC40" s="21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12"/>
      <c r="AP40" s="12"/>
      <c r="AQ40" s="12"/>
      <c r="AR40" s="12"/>
      <c r="AS40" s="12"/>
    </row>
    <row r="41" spans="1:45" s="6" customFormat="1" ht="8.25" customHeight="1" x14ac:dyDescent="0.3">
      <c r="A41" s="13"/>
      <c r="J41" s="8"/>
      <c r="K41" s="8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12"/>
      <c r="AP41" s="12"/>
      <c r="AQ41" s="12"/>
      <c r="AR41" s="12"/>
      <c r="AS41" s="12"/>
    </row>
    <row r="42" spans="1:45" s="6" customFormat="1" ht="19" customHeight="1" x14ac:dyDescent="0.3">
      <c r="A42" s="10" t="s">
        <v>4</v>
      </c>
      <c r="C42" s="9"/>
      <c r="D42" s="11"/>
      <c r="E42" s="27">
        <f ca="1">Y42</f>
        <v>56</v>
      </c>
      <c r="F42" s="28"/>
      <c r="I42" s="9"/>
      <c r="J42" s="10" t="s">
        <v>5</v>
      </c>
      <c r="L42" s="9"/>
      <c r="M42" s="11"/>
      <c r="N42" s="27">
        <f ca="1">AH42</f>
        <v>-33</v>
      </c>
      <c r="O42" s="28"/>
      <c r="R42" s="9"/>
      <c r="S42" s="9"/>
      <c r="T42" s="14">
        <v>20</v>
      </c>
      <c r="U42" s="20"/>
      <c r="V42" s="20"/>
      <c r="W42" s="22"/>
      <c r="X42" s="21"/>
      <c r="Y42" s="29">
        <f ca="1">X43-Z43</f>
        <v>56</v>
      </c>
      <c r="Z42" s="29"/>
      <c r="AA42" s="20"/>
      <c r="AB42" s="20"/>
      <c r="AC42" s="22"/>
      <c r="AD42" s="20"/>
      <c r="AE42" s="20"/>
      <c r="AF42" s="22"/>
      <c r="AG42" s="21"/>
      <c r="AH42" s="29">
        <f ca="1">AG43-AI43</f>
        <v>-33</v>
      </c>
      <c r="AI42" s="29"/>
      <c r="AJ42" s="20"/>
      <c r="AK42" s="20"/>
      <c r="AL42" s="22"/>
      <c r="AM42" s="20"/>
      <c r="AN42" s="20"/>
      <c r="AO42" s="12"/>
      <c r="AP42" s="12"/>
      <c r="AQ42" s="12"/>
      <c r="AR42" s="12"/>
      <c r="AS42" s="12"/>
    </row>
    <row r="43" spans="1:45" s="6" customFormat="1" ht="19" customHeight="1" x14ac:dyDescent="0.3">
      <c r="A43" s="13"/>
      <c r="C43" s="11" t="s">
        <v>32</v>
      </c>
      <c r="D43" s="27"/>
      <c r="E43" s="28"/>
      <c r="F43" s="27"/>
      <c r="G43" s="28"/>
      <c r="I43" s="9"/>
      <c r="J43" s="13"/>
      <c r="L43" s="11" t="s">
        <v>32</v>
      </c>
      <c r="M43" s="27"/>
      <c r="N43" s="28"/>
      <c r="O43" s="27"/>
      <c r="P43" s="28"/>
      <c r="R43" s="9"/>
      <c r="S43" s="9"/>
      <c r="U43" s="20"/>
      <c r="V43" s="20"/>
      <c r="W43" s="21" t="s">
        <v>32</v>
      </c>
      <c r="X43" s="29">
        <f ca="1">W44-Y44</f>
        <v>27</v>
      </c>
      <c r="Y43" s="29"/>
      <c r="Z43" s="29">
        <f ca="1">Y44-AA44</f>
        <v>-29</v>
      </c>
      <c r="AA43" s="29"/>
      <c r="AB43" s="20"/>
      <c r="AC43" s="22"/>
      <c r="AD43" s="20"/>
      <c r="AE43" s="20"/>
      <c r="AF43" s="21" t="s">
        <v>32</v>
      </c>
      <c r="AG43" s="29">
        <f ca="1">AF44-AH44</f>
        <v>-2</v>
      </c>
      <c r="AH43" s="29"/>
      <c r="AI43" s="29">
        <f ca="1">AH44-AJ44</f>
        <v>31</v>
      </c>
      <c r="AJ43" s="29"/>
      <c r="AK43" s="20"/>
      <c r="AL43" s="22"/>
      <c r="AM43" s="20"/>
      <c r="AN43" s="20"/>
      <c r="AO43" s="12"/>
      <c r="AP43" s="12"/>
      <c r="AQ43" s="12"/>
      <c r="AR43" s="12"/>
      <c r="AS43" s="12"/>
    </row>
    <row r="44" spans="1:45" s="6" customFormat="1" ht="19" customHeight="1" x14ac:dyDescent="0.3">
      <c r="A44" s="13"/>
      <c r="B44" s="11" t="s">
        <v>32</v>
      </c>
      <c r="C44" s="27"/>
      <c r="D44" s="28"/>
      <c r="E44" s="27"/>
      <c r="F44" s="28"/>
      <c r="G44" s="27"/>
      <c r="H44" s="28"/>
      <c r="I44" s="9"/>
      <c r="J44" s="13"/>
      <c r="K44" s="11" t="s">
        <v>32</v>
      </c>
      <c r="L44" s="27"/>
      <c r="M44" s="28"/>
      <c r="N44" s="27">
        <f ca="1">AH44</f>
        <v>15</v>
      </c>
      <c r="O44" s="28"/>
      <c r="P44" s="27">
        <f ca="1">AJ44</f>
        <v>-16</v>
      </c>
      <c r="Q44" s="28"/>
      <c r="R44" s="9"/>
      <c r="S44" s="9"/>
      <c r="U44" s="20"/>
      <c r="V44" s="21" t="s">
        <v>32</v>
      </c>
      <c r="W44" s="29">
        <f ca="1">V45-X45</f>
        <v>4</v>
      </c>
      <c r="X44" s="29"/>
      <c r="Y44" s="29">
        <f ca="1">X45-Z45</f>
        <v>-23</v>
      </c>
      <c r="Z44" s="29"/>
      <c r="AA44" s="29">
        <f ca="1">Z45-AB45</f>
        <v>6</v>
      </c>
      <c r="AB44" s="29"/>
      <c r="AC44" s="22"/>
      <c r="AD44" s="20"/>
      <c r="AE44" s="21" t="s">
        <v>32</v>
      </c>
      <c r="AF44" s="29">
        <f ca="1">AE45-AG45</f>
        <v>13</v>
      </c>
      <c r="AG44" s="29"/>
      <c r="AH44" s="29">
        <f ca="1">AG45-AI45</f>
        <v>15</v>
      </c>
      <c r="AI44" s="29"/>
      <c r="AJ44" s="29">
        <f ca="1">AI45-AK45</f>
        <v>-16</v>
      </c>
      <c r="AK44" s="29"/>
      <c r="AL44" s="22"/>
      <c r="AM44" s="20"/>
      <c r="AN44" s="20"/>
      <c r="AO44" s="12"/>
      <c r="AP44" s="12"/>
      <c r="AQ44" s="12"/>
      <c r="AR44" s="12"/>
      <c r="AS44" s="12"/>
    </row>
    <row r="45" spans="1:45" s="6" customFormat="1" ht="19" customHeight="1" x14ac:dyDescent="0.3">
      <c r="A45" s="11" t="s">
        <v>32</v>
      </c>
      <c r="B45" s="27">
        <f ca="1">V45</f>
        <v>1</v>
      </c>
      <c r="C45" s="28"/>
      <c r="D45" s="27">
        <f ca="1">X45</f>
        <v>-3</v>
      </c>
      <c r="E45" s="28"/>
      <c r="F45" s="27">
        <f ca="1">Z45</f>
        <v>20</v>
      </c>
      <c r="G45" s="28"/>
      <c r="H45" s="27">
        <f ca="1">AB45</f>
        <v>14</v>
      </c>
      <c r="I45" s="28"/>
      <c r="J45" s="11" t="s">
        <v>32</v>
      </c>
      <c r="K45" s="27"/>
      <c r="L45" s="28"/>
      <c r="M45" s="27">
        <f ca="1">AG45</f>
        <v>1</v>
      </c>
      <c r="N45" s="28"/>
      <c r="O45" s="27"/>
      <c r="P45" s="28"/>
      <c r="Q45" s="27">
        <f ca="1">AK45</f>
        <v>2</v>
      </c>
      <c r="R45" s="28"/>
      <c r="S45" s="16"/>
      <c r="U45" s="21" t="s">
        <v>32</v>
      </c>
      <c r="V45" s="29">
        <f ca="1">RANDBETWEEN(1,$T$35)*-1^RANDBETWEEN(0,1)</f>
        <v>1</v>
      </c>
      <c r="W45" s="29"/>
      <c r="X45" s="29">
        <f ca="1">RANDBETWEEN(1,$T$35)*-1^RANDBETWEEN(0,1)</f>
        <v>-3</v>
      </c>
      <c r="Y45" s="29"/>
      <c r="Z45" s="29">
        <f ca="1">RANDBETWEEN(1,$T$35)*-1^RANDBETWEEN(0,1)</f>
        <v>20</v>
      </c>
      <c r="AA45" s="29"/>
      <c r="AB45" s="29">
        <f ca="1">RANDBETWEEN(1,$T$35)*-1^RANDBETWEEN(0,1)</f>
        <v>14</v>
      </c>
      <c r="AC45" s="29"/>
      <c r="AD45" s="21" t="s">
        <v>32</v>
      </c>
      <c r="AE45" s="29">
        <f ca="1">RANDBETWEEN(1,$T$35)*-1^RANDBETWEEN(0,1)</f>
        <v>14</v>
      </c>
      <c r="AF45" s="29"/>
      <c r="AG45" s="29">
        <f ca="1">RANDBETWEEN(1,$T$35)*-1^RANDBETWEEN(0,1)</f>
        <v>1</v>
      </c>
      <c r="AH45" s="29"/>
      <c r="AI45" s="29">
        <f ca="1">RANDBETWEEN(1,$T$35)*-1^RANDBETWEEN(0,1)</f>
        <v>-14</v>
      </c>
      <c r="AJ45" s="29"/>
      <c r="AK45" s="29">
        <f ca="1">RANDBETWEEN(1,$T$35)*-1^RANDBETWEEN(0,1)</f>
        <v>2</v>
      </c>
      <c r="AL45" s="29"/>
      <c r="AM45" s="20"/>
      <c r="AN45" s="20"/>
      <c r="AO45" s="12"/>
      <c r="AP45" s="12"/>
      <c r="AQ45" s="12"/>
      <c r="AR45" s="12"/>
      <c r="AS45" s="12"/>
    </row>
    <row r="46" spans="1:45" s="6" customFormat="1" ht="14" x14ac:dyDescent="0.3">
      <c r="A46" s="13"/>
      <c r="C46" s="9"/>
      <c r="D46" s="11"/>
      <c r="E46" s="11"/>
      <c r="F46" s="11"/>
      <c r="I46" s="9"/>
      <c r="J46" s="8"/>
      <c r="K46" s="11"/>
      <c r="L46" s="11"/>
      <c r="M46" s="11"/>
      <c r="O46" s="9"/>
      <c r="P46" s="8"/>
      <c r="Q46" s="11"/>
      <c r="U46" s="20"/>
      <c r="V46" s="21"/>
      <c r="W46" s="21"/>
      <c r="X46" s="20"/>
      <c r="Y46" s="21"/>
      <c r="Z46" s="21"/>
      <c r="AA46" s="20"/>
      <c r="AB46" s="21"/>
      <c r="AC46" s="21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12"/>
      <c r="AP46" s="12"/>
      <c r="AQ46" s="12"/>
      <c r="AR46" s="12"/>
      <c r="AS46" s="12"/>
    </row>
    <row r="47" spans="1:45" s="6" customFormat="1" ht="14" x14ac:dyDescent="0.3">
      <c r="A47" s="7" t="s">
        <v>33</v>
      </c>
      <c r="D47" s="6" t="s">
        <v>10</v>
      </c>
      <c r="J47" s="8"/>
      <c r="K47" s="8"/>
      <c r="L47" s="7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</row>
    <row r="48" spans="1:45" s="6" customFormat="1" ht="8.25" customHeight="1" x14ac:dyDescent="0.3">
      <c r="A48" s="13"/>
      <c r="J48" s="8"/>
      <c r="K48" s="8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</row>
    <row r="49" spans="1:45" s="6" customFormat="1" ht="14" x14ac:dyDescent="0.3">
      <c r="A49" s="13"/>
      <c r="B49" s="6" t="s">
        <v>4</v>
      </c>
      <c r="C49" s="9" t="str">
        <f ca="1">V49&amp;IF(W49&lt;0," - "," + ")&amp;IF(X49&lt;0,"("&amp;X49&amp;")",X49)&amp;IF(Y49&lt;0," - "," + ")&amp;IF(Z49&lt;0,"("&amp;Z49&amp;")",Z49)&amp;" = "</f>
        <v xml:space="preserve">14 + (-1) + (-7) = </v>
      </c>
      <c r="D49" s="11"/>
      <c r="E49" s="11"/>
      <c r="F49" s="11"/>
      <c r="H49" s="6" t="s">
        <v>5</v>
      </c>
      <c r="I49" s="9" t="str">
        <f ca="1">AC49&amp;IF(AD49&lt;0," - "," + ")&amp;IF(AE49&lt;0,"("&amp;AE49&amp;")",AE49)&amp;IF(AF49&lt;0," - "," + ")&amp;IF(AG49&lt;0,"("&amp;AG49&amp;")",AG49)&amp;" = "</f>
        <v xml:space="preserve">16 + 18 + 2 = </v>
      </c>
      <c r="J49" s="8"/>
      <c r="K49" s="11"/>
      <c r="L49" s="11"/>
      <c r="M49" s="11"/>
      <c r="N49" s="6" t="s">
        <v>12</v>
      </c>
      <c r="O49" s="9" t="str">
        <f ca="1">AJ49&amp;IF(AK49&lt;0," - "," + ")&amp;IF(AL49&lt;0,"("&amp;AL49&amp;")",AL49)&amp;IF(AM49&lt;0," - "," + ")&amp;IF(AN49&lt;0,"("&amp;AN49&amp;")",AN49)&amp;" = "</f>
        <v xml:space="preserve">5 - (-18) + (-1) = </v>
      </c>
      <c r="P49" s="8"/>
      <c r="Q49" s="11"/>
      <c r="T49" s="14">
        <v>20</v>
      </c>
      <c r="U49" s="12"/>
      <c r="V49" s="18">
        <f ca="1">RANDBETWEEN(1,$T$27)*-1^RANDBETWEEN(0,1)</f>
        <v>14</v>
      </c>
      <c r="W49" s="18">
        <f ca="1">-1^RANDBETWEEN(0,1)</f>
        <v>1</v>
      </c>
      <c r="X49" s="18">
        <f ca="1">RANDBETWEEN(1,$T$27)*-1^RANDBETWEEN(0,1)</f>
        <v>-1</v>
      </c>
      <c r="Y49" s="18">
        <f ca="1">-1^RANDBETWEEN(0,1)</f>
        <v>1</v>
      </c>
      <c r="Z49" s="18">
        <f ca="1">RANDBETWEEN(1,$T$27)*-1^RANDBETWEEN(0,1)</f>
        <v>-7</v>
      </c>
      <c r="AA49" s="18">
        <f ca="1">V49+X49*W49+Z49*Y49</f>
        <v>6</v>
      </c>
      <c r="AB49" s="18"/>
      <c r="AC49" s="18">
        <f ca="1">RANDBETWEEN(1,$T$27)*-1^RANDBETWEEN(0,1)</f>
        <v>16</v>
      </c>
      <c r="AD49" s="18">
        <f ca="1">-1^RANDBETWEEN(0,1)</f>
        <v>1</v>
      </c>
      <c r="AE49" s="18">
        <f ca="1">RANDBETWEEN(1,$T$27)*-1^RANDBETWEEN(0,1)</f>
        <v>18</v>
      </c>
      <c r="AF49" s="18">
        <f ca="1">-1^RANDBETWEEN(0,1)</f>
        <v>1</v>
      </c>
      <c r="AG49" s="18">
        <f ca="1">RANDBETWEEN(1,$T$27)*-1^RANDBETWEEN(0,1)</f>
        <v>2</v>
      </c>
      <c r="AH49" s="18">
        <f ca="1">AC49+AE49*AD49+AG49*AF49</f>
        <v>36</v>
      </c>
      <c r="AI49" s="12"/>
      <c r="AJ49" s="18">
        <f ca="1">RANDBETWEEN(1,$T$27)*-1^RANDBETWEEN(0,1)</f>
        <v>5</v>
      </c>
      <c r="AK49" s="18">
        <f ca="1">-1^RANDBETWEEN(0,1)</f>
        <v>-1</v>
      </c>
      <c r="AL49" s="18">
        <f ca="1">RANDBETWEEN(1,$T$27)*-1^RANDBETWEEN(0,1)</f>
        <v>-18</v>
      </c>
      <c r="AM49" s="18">
        <f ca="1">-1^RANDBETWEEN(0,1)</f>
        <v>1</v>
      </c>
      <c r="AN49" s="18">
        <f ca="1">RANDBETWEEN(1,$T$27)*-1^RANDBETWEEN(0,1)</f>
        <v>-1</v>
      </c>
      <c r="AO49" s="18">
        <f ca="1">AJ49+AL49*AK49+AN49*AM49</f>
        <v>22</v>
      </c>
      <c r="AP49" s="12"/>
      <c r="AQ49" s="12"/>
      <c r="AR49" s="12"/>
      <c r="AS49" s="12"/>
    </row>
    <row r="50" spans="1:45" s="6" customFormat="1" ht="8.25" customHeight="1" x14ac:dyDescent="0.3">
      <c r="A50" s="13"/>
      <c r="J50" s="8"/>
      <c r="K50" s="8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</row>
    <row r="51" spans="1:45" s="6" customFormat="1" ht="14" x14ac:dyDescent="0.3">
      <c r="A51" s="13"/>
      <c r="B51" s="6" t="s">
        <v>6</v>
      </c>
      <c r="C51" s="9" t="str">
        <f ca="1">V51&amp;IF(W51&lt;0," - "," + ")&amp;IF(X51&lt;0,"("&amp;X51&amp;")",X51)&amp;IF(Y51&lt;0," - "," + ")&amp;IF(Z51&lt;0,"("&amp;Z51&amp;")",Z51)&amp;" = "</f>
        <v xml:space="preserve">20 + (-5) + (-18) = </v>
      </c>
      <c r="D51" s="11"/>
      <c r="E51" s="11"/>
      <c r="F51" s="11"/>
      <c r="H51" s="6" t="s">
        <v>16</v>
      </c>
      <c r="I51" s="9" t="str">
        <f ca="1">AC51&amp;IF(AD51&lt;0," - "," + ")&amp;IF(AE51&lt;0,"("&amp;AE51&amp;")",AE51)&amp;IF(AF51&lt;0," - "," + ")&amp;IF(AG51&lt;0,"("&amp;AG51&amp;")",AG51)&amp;" = "</f>
        <v xml:space="preserve">-9 - 14 + (-4) = </v>
      </c>
      <c r="J51" s="8"/>
      <c r="K51" s="11"/>
      <c r="L51" s="11"/>
      <c r="M51" s="11"/>
      <c r="N51" s="6" t="s">
        <v>17</v>
      </c>
      <c r="O51" s="9" t="str">
        <f ca="1">AJ51&amp;IF(AK51&lt;0," - "," + ")&amp;IF(AL51&lt;0,"("&amp;AL51&amp;")",AL51)&amp;IF(AM51&lt;0," - "," + ")&amp;IF(AN51&lt;0,"("&amp;AN51&amp;")",AN51)&amp;" = "</f>
        <v xml:space="preserve">-14 + 4 - (-12) = </v>
      </c>
      <c r="P51" s="8"/>
      <c r="Q51" s="11"/>
      <c r="T51" s="14"/>
      <c r="U51" s="12"/>
      <c r="V51" s="18">
        <f ca="1">RANDBETWEEN(1,$T$27)*-1^RANDBETWEEN(0,1)</f>
        <v>20</v>
      </c>
      <c r="W51" s="18">
        <f ca="1">-1^RANDBETWEEN(0,1)</f>
        <v>1</v>
      </c>
      <c r="X51" s="18">
        <f ca="1">RANDBETWEEN(1,$T$27)*-1^RANDBETWEEN(0,1)</f>
        <v>-5</v>
      </c>
      <c r="Y51" s="18">
        <f ca="1">-1^RANDBETWEEN(0,1)</f>
        <v>1</v>
      </c>
      <c r="Z51" s="18">
        <f ca="1">RANDBETWEEN(1,$T$27)*-1^RANDBETWEEN(0,1)</f>
        <v>-18</v>
      </c>
      <c r="AA51" s="18">
        <f ca="1">V51+X51*W51+Z51*Y51</f>
        <v>-3</v>
      </c>
      <c r="AB51" s="18"/>
      <c r="AC51" s="18">
        <f ca="1">RANDBETWEEN(1,$T$27)*-1^RANDBETWEEN(0,1)</f>
        <v>-9</v>
      </c>
      <c r="AD51" s="18">
        <f ca="1">-1^RANDBETWEEN(0,1)</f>
        <v>-1</v>
      </c>
      <c r="AE51" s="18">
        <f ca="1">RANDBETWEEN(1,$T$27)*-1^RANDBETWEEN(0,1)</f>
        <v>14</v>
      </c>
      <c r="AF51" s="18">
        <f ca="1">-1^RANDBETWEEN(0,1)</f>
        <v>1</v>
      </c>
      <c r="AG51" s="18">
        <f ca="1">RANDBETWEEN(1,$T$27)*-1^RANDBETWEEN(0,1)</f>
        <v>-4</v>
      </c>
      <c r="AH51" s="18">
        <f ca="1">AC51+AE51*AD51+AG51*AF51</f>
        <v>-27</v>
      </c>
      <c r="AI51" s="12"/>
      <c r="AJ51" s="18">
        <f ca="1">RANDBETWEEN(1,$T$27)*-1^RANDBETWEEN(0,1)</f>
        <v>-14</v>
      </c>
      <c r="AK51" s="18">
        <f ca="1">-1^RANDBETWEEN(0,1)</f>
        <v>1</v>
      </c>
      <c r="AL51" s="18">
        <f ca="1">RANDBETWEEN(1,$T$27)*-1^RANDBETWEEN(0,1)</f>
        <v>4</v>
      </c>
      <c r="AM51" s="18">
        <f ca="1">-1^RANDBETWEEN(0,1)</f>
        <v>-1</v>
      </c>
      <c r="AN51" s="18">
        <f ca="1">RANDBETWEEN(1,$T$27)*-1^RANDBETWEEN(0,1)</f>
        <v>-12</v>
      </c>
      <c r="AO51" s="18">
        <f ca="1">AJ51+AL51*AK51+AN51*AM51</f>
        <v>2</v>
      </c>
      <c r="AP51" s="12"/>
      <c r="AQ51" s="12"/>
      <c r="AR51" s="12"/>
      <c r="AS51" s="12"/>
    </row>
    <row r="52" spans="1:45" s="6" customFormat="1" ht="8.25" customHeight="1" x14ac:dyDescent="0.3">
      <c r="A52" s="13"/>
      <c r="J52" s="8"/>
      <c r="K52" s="8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</row>
    <row r="53" spans="1:45" s="6" customFormat="1" ht="14" x14ac:dyDescent="0.3">
      <c r="A53" s="13"/>
      <c r="B53" s="6" t="s">
        <v>18</v>
      </c>
      <c r="C53" s="9" t="str">
        <f ca="1">V53&amp;IF(W53&lt;0," - "," + ")&amp;IF(X53&lt;0,"("&amp;X53&amp;")",X53)&amp;IF(Y53&lt;0," - "," + ")&amp;IF(Z53&lt;0,"("&amp;Z53&amp;")",Z53)&amp;" = "</f>
        <v xml:space="preserve">5 - 9 + 11 = </v>
      </c>
      <c r="D53" s="11"/>
      <c r="E53" s="11"/>
      <c r="F53" s="11"/>
      <c r="H53" s="6" t="s">
        <v>27</v>
      </c>
      <c r="I53" s="9" t="str">
        <f ca="1">AC53&amp;IF(AD53&lt;0," - "," + ")&amp;IF(AE53&lt;0,"("&amp;AE53&amp;")",AE53)&amp;IF(AF53&lt;0," - "," + ")&amp;IF(AG53&lt;0,"("&amp;AG53&amp;")",AG53)&amp;" = "</f>
        <v xml:space="preserve">-5 - (-13) - (-18) = </v>
      </c>
      <c r="J53" s="8"/>
      <c r="K53" s="11"/>
      <c r="L53" s="11"/>
      <c r="M53" s="11"/>
      <c r="N53" s="6" t="s">
        <v>28</v>
      </c>
      <c r="O53" s="9" t="str">
        <f ca="1">AJ53&amp;IF(AK53&lt;0," - "," + ")&amp;IF(AL53&lt;0,"("&amp;AL53&amp;")",AL53)&amp;IF(AM53&lt;0," - "," + ")&amp;IF(AN53&lt;0,"("&amp;AN53&amp;")",AN53)&amp;" = "</f>
        <v xml:space="preserve">2 - (-12) + (-19) = </v>
      </c>
      <c r="P53" s="8"/>
      <c r="Q53" s="11"/>
      <c r="T53" s="14"/>
      <c r="U53" s="12"/>
      <c r="V53" s="18">
        <f ca="1">RANDBETWEEN(1,$T$27)*-1^RANDBETWEEN(0,1)</f>
        <v>5</v>
      </c>
      <c r="W53" s="18">
        <f ca="1">-1^RANDBETWEEN(0,1)</f>
        <v>-1</v>
      </c>
      <c r="X53" s="18">
        <f ca="1">RANDBETWEEN(1,$T$27)*-1^RANDBETWEEN(0,1)</f>
        <v>9</v>
      </c>
      <c r="Y53" s="18">
        <f ca="1">-1^RANDBETWEEN(0,1)</f>
        <v>1</v>
      </c>
      <c r="Z53" s="18">
        <f ca="1">RANDBETWEEN(1,$T$27)*-1^RANDBETWEEN(0,1)</f>
        <v>11</v>
      </c>
      <c r="AA53" s="18">
        <f ca="1">V53+X53*W53+Z53*Y53</f>
        <v>7</v>
      </c>
      <c r="AB53" s="18"/>
      <c r="AC53" s="18">
        <f ca="1">RANDBETWEEN(1,$T$27)*-1^RANDBETWEEN(0,1)</f>
        <v>-5</v>
      </c>
      <c r="AD53" s="18">
        <f ca="1">-1^RANDBETWEEN(0,1)</f>
        <v>-1</v>
      </c>
      <c r="AE53" s="18">
        <f ca="1">RANDBETWEEN(1,$T$27)*-1^RANDBETWEEN(0,1)</f>
        <v>-13</v>
      </c>
      <c r="AF53" s="18">
        <f ca="1">-1^RANDBETWEEN(0,1)</f>
        <v>-1</v>
      </c>
      <c r="AG53" s="18">
        <f ca="1">RANDBETWEEN(1,$T$27)*-1^RANDBETWEEN(0,1)</f>
        <v>-18</v>
      </c>
      <c r="AH53" s="18">
        <f ca="1">AC53+AE53*AD53+AG53*AF53</f>
        <v>26</v>
      </c>
      <c r="AI53" s="12"/>
      <c r="AJ53" s="18">
        <f ca="1">RANDBETWEEN(1,$T$27)*-1^RANDBETWEEN(0,1)</f>
        <v>2</v>
      </c>
      <c r="AK53" s="18">
        <f ca="1">-1^RANDBETWEEN(0,1)</f>
        <v>-1</v>
      </c>
      <c r="AL53" s="18">
        <f ca="1">RANDBETWEEN(1,$T$27)*-1^RANDBETWEEN(0,1)</f>
        <v>-12</v>
      </c>
      <c r="AM53" s="18">
        <f ca="1">-1^RANDBETWEEN(0,1)</f>
        <v>1</v>
      </c>
      <c r="AN53" s="18">
        <f ca="1">RANDBETWEEN(1,$T$27)*-1^RANDBETWEEN(0,1)</f>
        <v>-19</v>
      </c>
      <c r="AO53" s="18">
        <f ca="1">AJ53+AL53*AK53+AN53*AM53</f>
        <v>-5</v>
      </c>
      <c r="AP53" s="12"/>
      <c r="AQ53" s="12"/>
      <c r="AR53" s="12"/>
      <c r="AS53" s="12"/>
    </row>
    <row r="54" spans="1:45" s="6" customFormat="1" ht="14" x14ac:dyDescent="0.3">
      <c r="A54" s="13"/>
      <c r="C54" s="9"/>
      <c r="D54" s="11"/>
      <c r="E54" s="11"/>
      <c r="F54" s="11"/>
      <c r="I54" s="9"/>
      <c r="J54" s="8"/>
      <c r="K54" s="11"/>
      <c r="L54" s="11"/>
      <c r="M54" s="11"/>
      <c r="O54" s="9"/>
      <c r="P54" s="8"/>
      <c r="Q54" s="11"/>
      <c r="T54" s="14"/>
      <c r="V54" s="11"/>
      <c r="W54" s="11"/>
      <c r="X54" s="11"/>
      <c r="Y54" s="11"/>
      <c r="Z54" s="11"/>
      <c r="AA54" s="11"/>
      <c r="AB54" s="11"/>
      <c r="AC54" s="11"/>
      <c r="AD54" s="11"/>
    </row>
    <row r="55" spans="1:45" s="6" customFormat="1" ht="14" x14ac:dyDescent="0.3">
      <c r="A55" s="25" t="s">
        <v>34</v>
      </c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14"/>
      <c r="V55" s="11"/>
      <c r="W55" s="11"/>
      <c r="X55" s="11"/>
      <c r="Y55" s="11"/>
      <c r="Z55" s="11"/>
      <c r="AA55" s="11"/>
      <c r="AB55" s="11"/>
      <c r="AC55" s="11"/>
      <c r="AD55" s="11"/>
    </row>
    <row r="56" spans="1:45" s="6" customFormat="1" ht="18" customHeight="1" x14ac:dyDescent="0.3">
      <c r="A56" s="26" t="s">
        <v>29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15"/>
    </row>
    <row r="57" spans="1:45" s="6" customFormat="1" ht="7.5" customHeight="1" x14ac:dyDescent="0.3">
      <c r="A57" s="13"/>
      <c r="J57" s="8"/>
      <c r="K57" s="8"/>
    </row>
    <row r="58" spans="1:45" s="6" customFormat="1" ht="14" x14ac:dyDescent="0.3">
      <c r="A58" s="7" t="s">
        <v>0</v>
      </c>
      <c r="D58" s="6" t="s">
        <v>19</v>
      </c>
      <c r="J58" s="8"/>
      <c r="K58" s="8"/>
      <c r="L58" s="7"/>
    </row>
    <row r="59" spans="1:45" s="6" customFormat="1" ht="7.5" customHeight="1" x14ac:dyDescent="0.3">
      <c r="A59" s="13"/>
      <c r="J59" s="8"/>
      <c r="K59" s="8"/>
    </row>
    <row r="60" spans="1:45" s="6" customFormat="1" ht="17" customHeight="1" x14ac:dyDescent="0.3">
      <c r="A60" s="13">
        <v>1</v>
      </c>
      <c r="B60" s="25" t="s">
        <v>21</v>
      </c>
      <c r="C60" s="25"/>
      <c r="D60" s="25"/>
      <c r="E60" s="25">
        <f ca="1">RANDBETWEEN(0,$U$60*10^$U$61)/10^$U$61*(-1)^RANDBETWEEN(0,1)</f>
        <v>-7.2</v>
      </c>
      <c r="F60" s="25"/>
      <c r="G60" s="25">
        <f ca="1">RANDBETWEEN(0,$U$60*10^$U$61)/10^$U$61*(-1)^RANDBETWEEN(0,1)</f>
        <v>-12</v>
      </c>
      <c r="H60" s="25"/>
      <c r="I60" s="25">
        <f ca="1">RANDBETWEEN(0,$U$60*10^$U$61)/10^$U$61*(-1)^RANDBETWEEN(0,1)</f>
        <v>1.3</v>
      </c>
      <c r="J60" s="25"/>
      <c r="K60" s="25">
        <f ca="1">RANDBETWEEN(0,$U$60*10^$U$61)/10^$U$61*(-1)^RANDBETWEEN(0,1)</f>
        <v>-15</v>
      </c>
      <c r="L60" s="25"/>
      <c r="M60" s="25">
        <f ca="1">RANDBETWEEN(0,$U$60*10^$U$61)/10^$U$61*(-1)^RANDBETWEEN(0,1)</f>
        <v>13.7</v>
      </c>
      <c r="N60" s="25"/>
      <c r="O60" s="25">
        <f ca="1">RANDBETWEEN(0,$U$60*10^$U$61)/10^$U$61*(-1)^RANDBETWEEN(0,1)</f>
        <v>-4.7</v>
      </c>
      <c r="P60" s="25"/>
      <c r="T60" s="14" t="s">
        <v>24</v>
      </c>
      <c r="U60" s="14">
        <v>20</v>
      </c>
    </row>
    <row r="61" spans="1:45" s="6" customFormat="1" ht="17" customHeight="1" x14ac:dyDescent="0.3">
      <c r="A61" s="13">
        <v>2</v>
      </c>
      <c r="B61" s="25" t="s">
        <v>22</v>
      </c>
      <c r="C61" s="25"/>
      <c r="D61" s="25"/>
      <c r="E61" s="25">
        <f ca="1">-E60</f>
        <v>7.2</v>
      </c>
      <c r="F61" s="25"/>
      <c r="G61" s="25">
        <f ca="1">-G60</f>
        <v>12</v>
      </c>
      <c r="H61" s="25"/>
      <c r="I61" s="25">
        <f ca="1">-I60</f>
        <v>-1.3</v>
      </c>
      <c r="J61" s="25"/>
      <c r="K61" s="25">
        <f ca="1">-K60</f>
        <v>15</v>
      </c>
      <c r="L61" s="25"/>
      <c r="M61" s="25">
        <f ca="1">-M60</f>
        <v>-13.7</v>
      </c>
      <c r="N61" s="25"/>
      <c r="O61" s="25">
        <f ca="1">-O60</f>
        <v>4.7</v>
      </c>
      <c r="P61" s="25"/>
      <c r="T61" s="14" t="s">
        <v>25</v>
      </c>
      <c r="U61" s="14">
        <v>1</v>
      </c>
    </row>
    <row r="62" spans="1:45" s="6" customFormat="1" ht="17" customHeight="1" x14ac:dyDescent="0.3">
      <c r="A62" s="13">
        <v>3</v>
      </c>
      <c r="B62" s="25" t="s">
        <v>23</v>
      </c>
      <c r="C62" s="25"/>
      <c r="D62" s="25"/>
      <c r="E62" s="25">
        <f ca="1">ABS(E61)</f>
        <v>7.2</v>
      </c>
      <c r="F62" s="25"/>
      <c r="G62" s="25">
        <f ca="1">ABS(G61)</f>
        <v>12</v>
      </c>
      <c r="H62" s="25"/>
      <c r="I62" s="25">
        <f ca="1">ABS(I61)</f>
        <v>1.3</v>
      </c>
      <c r="J62" s="25"/>
      <c r="K62" s="25">
        <f ca="1">ABS(K61)</f>
        <v>15</v>
      </c>
      <c r="L62" s="25"/>
      <c r="M62" s="25">
        <f ca="1">ABS(M61)</f>
        <v>13.7</v>
      </c>
      <c r="N62" s="25"/>
      <c r="O62" s="25">
        <f ca="1">ABS(O61)</f>
        <v>4.7</v>
      </c>
      <c r="P62" s="25"/>
    </row>
    <row r="63" spans="1:45" s="6" customFormat="1" ht="7.5" customHeight="1" x14ac:dyDescent="0.3">
      <c r="A63" s="13"/>
      <c r="J63" s="8"/>
      <c r="K63" s="8"/>
    </row>
    <row r="64" spans="1:45" s="6" customFormat="1" ht="14" x14ac:dyDescent="0.3">
      <c r="A64" s="7" t="s">
        <v>1</v>
      </c>
      <c r="D64" s="6" t="s">
        <v>10</v>
      </c>
      <c r="J64" s="8"/>
      <c r="K64" s="8"/>
    </row>
    <row r="65" spans="1:17" s="6" customFormat="1" ht="7.5" customHeight="1" x14ac:dyDescent="0.3">
      <c r="A65" s="13"/>
      <c r="J65" s="8"/>
      <c r="K65" s="8"/>
    </row>
    <row r="66" spans="1:17" s="6" customFormat="1" ht="14" x14ac:dyDescent="0.3">
      <c r="A66" s="13"/>
      <c r="B66" s="6" t="s">
        <v>4</v>
      </c>
      <c r="C66" s="9" t="str">
        <f ca="1">V11&amp;" + ("&amp;W11&amp;") = "&amp;V11+W11</f>
        <v>-13 + (-37) = -50</v>
      </c>
      <c r="D66" s="11"/>
      <c r="E66" s="11"/>
      <c r="F66" s="11"/>
      <c r="H66" s="6" t="s">
        <v>5</v>
      </c>
      <c r="I66" s="9" t="str">
        <f ca="1">Y11&amp;" + ("&amp;Z11&amp;") = "&amp;Y11+Z11</f>
        <v>-26 + (-49) = -75</v>
      </c>
      <c r="J66" s="8"/>
      <c r="K66" s="11"/>
      <c r="L66" s="11"/>
      <c r="M66" s="11"/>
      <c r="N66" s="6" t="s">
        <v>12</v>
      </c>
      <c r="O66" s="9" t="str">
        <f ca="1">AB11&amp;" + ("&amp;AC11&amp;") = "&amp;AB11+AC11</f>
        <v>50 + (-6) = 44</v>
      </c>
      <c r="P66" s="8"/>
      <c r="Q66" s="11"/>
    </row>
    <row r="67" spans="1:17" s="6" customFormat="1" ht="7.5" customHeight="1" x14ac:dyDescent="0.3">
      <c r="A67" s="13"/>
      <c r="J67" s="8"/>
      <c r="K67" s="8"/>
    </row>
    <row r="68" spans="1:17" s="6" customFormat="1" ht="14" x14ac:dyDescent="0.3">
      <c r="A68" s="13"/>
      <c r="B68" s="6" t="s">
        <v>6</v>
      </c>
      <c r="C68" s="9" t="str">
        <f ca="1">V13&amp;" + ("&amp;W13&amp;") = "&amp;V13+W13</f>
        <v>-9 + (-23) = -32</v>
      </c>
      <c r="D68" s="11"/>
      <c r="E68" s="11"/>
      <c r="F68" s="11"/>
      <c r="H68" s="6" t="s">
        <v>16</v>
      </c>
      <c r="I68" s="9" t="str">
        <f ca="1">Y13&amp;" + ("&amp;Z13&amp;") = "&amp;Y13+Z13</f>
        <v>-26 + (-30) = -56</v>
      </c>
      <c r="J68" s="8"/>
      <c r="K68" s="11"/>
      <c r="L68" s="11"/>
      <c r="M68" s="11"/>
      <c r="N68" s="6" t="s">
        <v>17</v>
      </c>
      <c r="O68" s="9" t="str">
        <f ca="1">AB13&amp;" + ("&amp;AC13&amp;") = "&amp;AB13+AC13</f>
        <v>37 + (-9) = 28</v>
      </c>
      <c r="P68" s="8"/>
      <c r="Q68" s="11"/>
    </row>
    <row r="69" spans="1:17" s="6" customFormat="1" ht="7.5" customHeight="1" x14ac:dyDescent="0.3">
      <c r="A69" s="13"/>
      <c r="J69" s="8"/>
      <c r="K69" s="8"/>
    </row>
    <row r="70" spans="1:17" s="6" customFormat="1" ht="14" x14ac:dyDescent="0.3">
      <c r="A70" s="13"/>
      <c r="B70" s="6" t="s">
        <v>18</v>
      </c>
      <c r="C70" s="9" t="str">
        <f ca="1">V15&amp;" + ("&amp;W15&amp;") = "&amp;V15+W15</f>
        <v>33 + (-22) = 11</v>
      </c>
      <c r="D70" s="11"/>
      <c r="E70" s="11"/>
      <c r="F70" s="11"/>
      <c r="H70" s="6" t="s">
        <v>27</v>
      </c>
      <c r="I70" s="9" t="str">
        <f ca="1">Y15&amp;" + ("&amp;Z15&amp;") = "&amp;Y15+Z15</f>
        <v>44 + (-36) = 8</v>
      </c>
      <c r="J70" s="8"/>
      <c r="K70" s="11"/>
      <c r="L70" s="11"/>
      <c r="M70" s="11"/>
      <c r="N70" s="6" t="s">
        <v>28</v>
      </c>
      <c r="O70" s="9" t="str">
        <f ca="1">AB15&amp;" + ("&amp;AC15&amp;") = "&amp;AB15+AC15</f>
        <v>-38 + (-19) = -57</v>
      </c>
      <c r="P70" s="8"/>
      <c r="Q70" s="11"/>
    </row>
    <row r="71" spans="1:17" s="6" customFormat="1" ht="14" x14ac:dyDescent="0.3">
      <c r="A71" s="13"/>
      <c r="J71" s="8"/>
      <c r="K71" s="8"/>
    </row>
    <row r="72" spans="1:17" s="6" customFormat="1" ht="14" x14ac:dyDescent="0.3">
      <c r="A72" s="7" t="s">
        <v>11</v>
      </c>
      <c r="D72" s="6" t="s">
        <v>10</v>
      </c>
      <c r="J72" s="8"/>
      <c r="K72" s="8"/>
    </row>
    <row r="73" spans="1:17" s="6" customFormat="1" ht="7.5" customHeight="1" x14ac:dyDescent="0.3">
      <c r="A73" s="13"/>
      <c r="J73" s="8"/>
      <c r="K73" s="8"/>
    </row>
    <row r="74" spans="1:17" s="6" customFormat="1" ht="14" x14ac:dyDescent="0.3">
      <c r="A74" s="13"/>
      <c r="B74" s="6" t="s">
        <v>4</v>
      </c>
      <c r="C74" s="9" t="str">
        <f ca="1">V19&amp;" - ("&amp;W19&amp;") = "&amp;V19-W19</f>
        <v>-39 - (-1) = -38</v>
      </c>
      <c r="D74" s="11"/>
      <c r="E74" s="11"/>
      <c r="F74" s="11"/>
      <c r="H74" s="6" t="s">
        <v>5</v>
      </c>
      <c r="I74" s="9" t="str">
        <f ca="1">Y19&amp;" - ("&amp;Z19&amp;") = "&amp;Y19-Z19</f>
        <v>38 - (-42) = 80</v>
      </c>
      <c r="J74" s="8"/>
      <c r="K74" s="11"/>
      <c r="L74" s="11"/>
      <c r="M74" s="11"/>
      <c r="N74" s="6" t="s">
        <v>12</v>
      </c>
      <c r="O74" s="9" t="str">
        <f ca="1">AB19&amp;" - ("&amp;AC19&amp;") = "&amp;AB19-AC19</f>
        <v>-26 - (-40) = 14</v>
      </c>
      <c r="P74" s="8"/>
      <c r="Q74" s="11"/>
    </row>
    <row r="75" spans="1:17" s="6" customFormat="1" ht="7.5" customHeight="1" x14ac:dyDescent="0.3">
      <c r="A75" s="13"/>
      <c r="J75" s="8"/>
      <c r="K75" s="8"/>
    </row>
    <row r="76" spans="1:17" s="6" customFormat="1" ht="14" x14ac:dyDescent="0.3">
      <c r="A76" s="13"/>
      <c r="B76" s="6" t="s">
        <v>6</v>
      </c>
      <c r="C76" s="9" t="str">
        <f ca="1">V21&amp;" - ("&amp;W21&amp;") = "&amp;V21-W21</f>
        <v>30 - (-36) = 66</v>
      </c>
      <c r="D76" s="11"/>
      <c r="E76" s="11"/>
      <c r="F76" s="11"/>
      <c r="H76" s="6" t="s">
        <v>16</v>
      </c>
      <c r="I76" s="9" t="str">
        <f ca="1">Y21&amp;" - ("&amp;Z21&amp;") = "&amp;Y21-Z21</f>
        <v>30 - (-29) = 59</v>
      </c>
      <c r="J76" s="8"/>
      <c r="K76" s="11"/>
      <c r="L76" s="11"/>
      <c r="M76" s="11"/>
      <c r="N76" s="6" t="s">
        <v>17</v>
      </c>
      <c r="O76" s="9" t="str">
        <f ca="1">AB21&amp;" - ("&amp;AC21&amp;") = "&amp;AB21-AC21</f>
        <v>49 - (-43) = 92</v>
      </c>
      <c r="P76" s="8"/>
      <c r="Q76" s="11"/>
    </row>
    <row r="77" spans="1:17" s="6" customFormat="1" ht="7.5" customHeight="1" x14ac:dyDescent="0.3">
      <c r="A77" s="13"/>
      <c r="J77" s="8"/>
      <c r="K77" s="8"/>
    </row>
    <row r="78" spans="1:17" s="6" customFormat="1" ht="14" x14ac:dyDescent="0.3">
      <c r="A78" s="13"/>
      <c r="B78" s="6" t="s">
        <v>18</v>
      </c>
      <c r="C78" s="9" t="str">
        <f ca="1">V23&amp;" - ("&amp;W23&amp;") = "&amp;V23-W23</f>
        <v>39 - (-41) = 80</v>
      </c>
      <c r="D78" s="11"/>
      <c r="E78" s="11"/>
      <c r="F78" s="11"/>
      <c r="H78" s="6" t="s">
        <v>27</v>
      </c>
      <c r="I78" s="9" t="str">
        <f ca="1">Y23&amp;" - ("&amp;Z23&amp;") = "&amp;Y23-Z23</f>
        <v>-46 - (-38) = -8</v>
      </c>
      <c r="J78" s="8"/>
      <c r="K78" s="11"/>
      <c r="L78" s="11"/>
      <c r="M78" s="11"/>
      <c r="N78" s="6" t="s">
        <v>28</v>
      </c>
      <c r="O78" s="9" t="str">
        <f ca="1">AB23&amp;" - ("&amp;AC23&amp;") = "&amp;AB23-AC23</f>
        <v>5 - (-35) = 40</v>
      </c>
      <c r="P78" s="8"/>
      <c r="Q78" s="11"/>
    </row>
    <row r="79" spans="1:17" s="6" customFormat="1" ht="14" x14ac:dyDescent="0.3">
      <c r="A79" s="13"/>
      <c r="C79" s="9"/>
      <c r="D79" s="11"/>
      <c r="E79" s="11"/>
      <c r="F79" s="11"/>
      <c r="I79" s="9"/>
      <c r="J79" s="8"/>
      <c r="K79" s="11"/>
      <c r="L79" s="11"/>
      <c r="M79" s="11"/>
      <c r="O79" s="9"/>
      <c r="P79" s="8"/>
      <c r="Q79" s="11"/>
    </row>
    <row r="80" spans="1:17" s="6" customFormat="1" ht="14" x14ac:dyDescent="0.3">
      <c r="A80" s="7" t="s">
        <v>13</v>
      </c>
      <c r="D80" s="6" t="s">
        <v>10</v>
      </c>
      <c r="J80" s="8"/>
      <c r="K80" s="8"/>
    </row>
    <row r="81" spans="1:19" s="6" customFormat="1" ht="7.5" customHeight="1" x14ac:dyDescent="0.3">
      <c r="A81" s="13"/>
      <c r="J81" s="8"/>
      <c r="K81" s="8"/>
    </row>
    <row r="82" spans="1:19" s="6" customFormat="1" ht="14" x14ac:dyDescent="0.3">
      <c r="A82" s="13"/>
      <c r="B82" s="6" t="s">
        <v>4</v>
      </c>
      <c r="C82" s="9" t="str">
        <f ca="1">V27&amp;IF(W27&lt;0," - "," + ")&amp;ABS(W27)&amp;IF(X27&lt;0," - "," + ") &amp; ABS(X27)&amp;" = "&amp;V27+W27+X27</f>
        <v>-11 + 4 + 20 = 13</v>
      </c>
      <c r="D82" s="11"/>
      <c r="E82" s="11"/>
      <c r="F82" s="11"/>
      <c r="H82" s="6" t="s">
        <v>5</v>
      </c>
      <c r="I82" s="9" t="str">
        <f ca="1">Y27&amp;IF(Z27&lt;0," - "," + ")&amp;ABS(Z27)&amp;IF(AA27&lt;0," - "," + ") &amp; ABS(AA27)&amp;" = "&amp;Y27+Z27+AA27</f>
        <v>13 - 17 - 6 = -10</v>
      </c>
      <c r="J82" s="8"/>
      <c r="K82" s="11"/>
      <c r="L82" s="11"/>
      <c r="M82" s="11"/>
      <c r="N82" s="6" t="s">
        <v>12</v>
      </c>
      <c r="O82" s="9" t="str">
        <f ca="1">AB27&amp;IF(AC27&lt;0," - "," + ")&amp;ABS(AC27)&amp;IF(AD27&lt;0," - "," + ") &amp; ABS(AD27)&amp;" = "&amp;AB27+AC27+AD27</f>
        <v>7 + 15 - 13 = 9</v>
      </c>
      <c r="P82" s="8"/>
      <c r="Q82" s="11"/>
    </row>
    <row r="83" spans="1:19" s="6" customFormat="1" ht="7.5" customHeight="1" x14ac:dyDescent="0.3">
      <c r="A83" s="13"/>
      <c r="J83" s="8"/>
      <c r="K83" s="8"/>
    </row>
    <row r="84" spans="1:19" s="6" customFormat="1" ht="14" x14ac:dyDescent="0.3">
      <c r="A84" s="13"/>
      <c r="B84" s="6" t="s">
        <v>6</v>
      </c>
      <c r="C84" s="9" t="str">
        <f ca="1">V29&amp;IF(W29&lt;0," - "," + ")&amp;ABS(W29)&amp;IF(X29&lt;0," - "," + ") &amp; ABS(X29)&amp;" = "&amp;V29+W29+X29</f>
        <v>-7 - 2 - 15 = -24</v>
      </c>
      <c r="D84" s="11"/>
      <c r="E84" s="11"/>
      <c r="F84" s="11"/>
      <c r="H84" s="6" t="s">
        <v>16</v>
      </c>
      <c r="I84" s="9" t="str">
        <f ca="1">Y29&amp;IF(Z29&lt;0," - "," + ")&amp;ABS(Z29)&amp;IF(AA29&lt;0," - "," + ") &amp; ABS(AA29)&amp;" = "&amp;Y29+Z29+AA29</f>
        <v>1 - 17 + 20 = 4</v>
      </c>
      <c r="J84" s="8"/>
      <c r="K84" s="11"/>
      <c r="L84" s="11"/>
      <c r="M84" s="11"/>
      <c r="N84" s="6" t="s">
        <v>17</v>
      </c>
      <c r="O84" s="9" t="str">
        <f ca="1">AB29&amp;IF(AC29&lt;0," - "," + ")&amp;ABS(AC29)&amp;IF(AD29&lt;0," - "," + ") &amp; ABS(AD29)&amp;" = "&amp;AB29+AC29+AD29</f>
        <v>10 + 3 + 15 = 28</v>
      </c>
      <c r="P84" s="8"/>
      <c r="Q84" s="11"/>
    </row>
    <row r="85" spans="1:19" s="6" customFormat="1" ht="7.5" customHeight="1" x14ac:dyDescent="0.3">
      <c r="A85" s="13"/>
      <c r="J85" s="8"/>
      <c r="K85" s="8"/>
    </row>
    <row r="86" spans="1:19" s="6" customFormat="1" ht="14" x14ac:dyDescent="0.3">
      <c r="A86" s="13"/>
      <c r="B86" s="6" t="s">
        <v>18</v>
      </c>
      <c r="C86" s="9" t="str">
        <f ca="1">V31&amp;IF(W31&lt;0," - "," + ")&amp;ABS(W31)&amp;IF(X31&lt;0," - "," + ") &amp; ABS(X31)&amp;" = "&amp;V31+W31+X31</f>
        <v>-7 + 17 - 20 = -10</v>
      </c>
      <c r="D86" s="11"/>
      <c r="E86" s="11"/>
      <c r="F86" s="11"/>
      <c r="H86" s="6" t="s">
        <v>27</v>
      </c>
      <c r="I86" s="9" t="str">
        <f ca="1">Y31&amp;IF(Z31&lt;0," - "," + ")&amp;ABS(Z31)&amp;IF(AA31&lt;0," - "," + ") &amp; ABS(AA31)&amp;" = "&amp;Y31+Z31+AA31</f>
        <v>18 + 17 + 12 = 47</v>
      </c>
      <c r="J86" s="8"/>
      <c r="K86" s="11"/>
      <c r="L86" s="11"/>
      <c r="M86" s="11"/>
      <c r="N86" s="6" t="s">
        <v>28</v>
      </c>
      <c r="O86" s="9" t="str">
        <f ca="1">AB31&amp;IF(AC31&lt;0," - "," + ")&amp;ABS(AC31)&amp;IF(AD31&lt;0," - "," + ") &amp; ABS(AD31)&amp;" = "&amp;AB31+AC31+AD31</f>
        <v>4 - 9 - 15 = -20</v>
      </c>
      <c r="P86" s="8"/>
      <c r="Q86" s="11"/>
    </row>
    <row r="87" spans="1:19" s="6" customFormat="1" ht="14" x14ac:dyDescent="0.3">
      <c r="A87" s="13"/>
      <c r="C87" s="9"/>
      <c r="D87" s="11"/>
      <c r="E87" s="11"/>
      <c r="F87" s="11"/>
      <c r="I87" s="9"/>
      <c r="J87" s="8"/>
      <c r="K87" s="11"/>
      <c r="L87" s="11"/>
      <c r="M87" s="11"/>
      <c r="O87" s="9"/>
      <c r="P87" s="8"/>
      <c r="Q87" s="11"/>
    </row>
    <row r="88" spans="1:19" s="6" customFormat="1" ht="14" x14ac:dyDescent="0.3">
      <c r="A88" s="7" t="s">
        <v>14</v>
      </c>
      <c r="D88" s="6" t="s">
        <v>30</v>
      </c>
      <c r="E88" s="11"/>
      <c r="F88" s="11"/>
      <c r="I88" s="9"/>
      <c r="J88" s="8"/>
      <c r="K88" s="11"/>
      <c r="L88" s="11"/>
      <c r="M88" s="11"/>
      <c r="O88" s="9"/>
      <c r="P88" s="8"/>
      <c r="Q88" s="11"/>
    </row>
    <row r="89" spans="1:19" ht="14" x14ac:dyDescent="0.3">
      <c r="A89" s="13"/>
      <c r="B89" s="6"/>
      <c r="C89" s="9"/>
      <c r="D89" s="11"/>
      <c r="E89" s="11"/>
      <c r="F89" s="11"/>
      <c r="G89" s="6"/>
      <c r="H89" s="6"/>
      <c r="I89" s="9"/>
      <c r="J89" s="8"/>
      <c r="K89" s="11"/>
      <c r="L89" s="11"/>
      <c r="M89" s="11"/>
      <c r="N89" s="6"/>
      <c r="O89" s="9"/>
      <c r="P89" s="8"/>
      <c r="Q89" s="11"/>
      <c r="R89" s="6"/>
      <c r="S89" s="6"/>
    </row>
    <row r="90" spans="1:19" ht="14" x14ac:dyDescent="0.3">
      <c r="A90" s="10" t="s">
        <v>4</v>
      </c>
      <c r="B90" s="6"/>
      <c r="C90" s="9"/>
      <c r="D90" s="11"/>
      <c r="E90" s="27">
        <f ca="1">Y35</f>
        <v>-107</v>
      </c>
      <c r="F90" s="28"/>
      <c r="G90" s="6"/>
      <c r="H90" s="6"/>
      <c r="I90" s="9"/>
      <c r="J90" s="10" t="s">
        <v>5</v>
      </c>
      <c r="K90" s="6"/>
      <c r="L90" s="9"/>
      <c r="M90" s="11"/>
      <c r="N90" s="27">
        <f ca="1">AH35</f>
        <v>-111</v>
      </c>
      <c r="O90" s="28"/>
      <c r="P90" s="6"/>
      <c r="Q90" s="6"/>
      <c r="R90" s="9"/>
      <c r="S90" s="9"/>
    </row>
    <row r="91" spans="1:19" ht="14" x14ac:dyDescent="0.3">
      <c r="A91" s="13"/>
      <c r="B91" s="6"/>
      <c r="C91" s="11" t="s">
        <v>26</v>
      </c>
      <c r="D91" s="27">
        <f ca="1">X36</f>
        <v>-52</v>
      </c>
      <c r="E91" s="28"/>
      <c r="F91" s="27">
        <f ca="1">Z36</f>
        <v>-55</v>
      </c>
      <c r="G91" s="28"/>
      <c r="H91" s="6"/>
      <c r="I91" s="9"/>
      <c r="J91" s="13"/>
      <c r="K91" s="6"/>
      <c r="L91" s="11" t="s">
        <v>26</v>
      </c>
      <c r="M91" s="27">
        <f ca="1">AG36</f>
        <v>-73</v>
      </c>
      <c r="N91" s="28"/>
      <c r="O91" s="27">
        <f ca="1">AI36</f>
        <v>-38</v>
      </c>
      <c r="P91" s="28"/>
      <c r="Q91" s="6"/>
      <c r="R91" s="9"/>
      <c r="S91" s="9"/>
    </row>
    <row r="92" spans="1:19" ht="14" x14ac:dyDescent="0.3">
      <c r="A92" s="13"/>
      <c r="B92" s="11" t="s">
        <v>26</v>
      </c>
      <c r="C92" s="27">
        <f ca="1">W37</f>
        <v>-18</v>
      </c>
      <c r="D92" s="28"/>
      <c r="E92" s="27">
        <f ca="1">Y37</f>
        <v>-34</v>
      </c>
      <c r="F92" s="28"/>
      <c r="G92" s="27">
        <f ca="1">AA37</f>
        <v>-21</v>
      </c>
      <c r="H92" s="28"/>
      <c r="I92" s="9"/>
      <c r="J92" s="13"/>
      <c r="K92" s="11" t="s">
        <v>26</v>
      </c>
      <c r="L92" s="27">
        <f ca="1">AF37</f>
        <v>-36</v>
      </c>
      <c r="M92" s="28"/>
      <c r="N92" s="27">
        <f ca="1">AH37</f>
        <v>-37</v>
      </c>
      <c r="O92" s="28"/>
      <c r="P92" s="27">
        <f ca="1">AJ37</f>
        <v>-1</v>
      </c>
      <c r="Q92" s="28"/>
      <c r="R92" s="9"/>
      <c r="S92" s="9"/>
    </row>
    <row r="93" spans="1:19" ht="14" x14ac:dyDescent="0.3">
      <c r="A93" s="11" t="s">
        <v>26</v>
      </c>
      <c r="B93" s="27">
        <f ca="1">V38</f>
        <v>-1</v>
      </c>
      <c r="C93" s="28"/>
      <c r="D93" s="27">
        <f ca="1">X38</f>
        <v>-17</v>
      </c>
      <c r="E93" s="28"/>
      <c r="F93" s="27">
        <f ca="1">Z38</f>
        <v>-17</v>
      </c>
      <c r="G93" s="28"/>
      <c r="H93" s="27">
        <f ca="1">AB38</f>
        <v>-4</v>
      </c>
      <c r="I93" s="28"/>
      <c r="J93" s="11" t="s">
        <v>26</v>
      </c>
      <c r="K93" s="27">
        <f ca="1">AE38</f>
        <v>-18</v>
      </c>
      <c r="L93" s="28"/>
      <c r="M93" s="27">
        <f ca="1">AG38</f>
        <v>-18</v>
      </c>
      <c r="N93" s="28"/>
      <c r="O93" s="27">
        <f ca="1">AI38</f>
        <v>-19</v>
      </c>
      <c r="P93" s="28"/>
      <c r="Q93" s="27">
        <f ca="1">AK38</f>
        <v>18</v>
      </c>
      <c r="R93" s="28"/>
      <c r="S93" s="16"/>
    </row>
    <row r="95" spans="1:19" ht="14" x14ac:dyDescent="0.3">
      <c r="A95" s="7" t="s">
        <v>15</v>
      </c>
      <c r="B95" s="6"/>
      <c r="C95" s="6"/>
      <c r="D95" s="6" t="s">
        <v>30</v>
      </c>
      <c r="E95" s="11"/>
      <c r="F95" s="11"/>
      <c r="G95" s="6"/>
      <c r="H95" s="6"/>
      <c r="I95" s="9"/>
      <c r="J95" s="8"/>
      <c r="K95" s="11"/>
      <c r="L95" s="11"/>
      <c r="M95" s="11"/>
      <c r="N95" s="6"/>
      <c r="O95" s="9"/>
      <c r="P95" s="8"/>
      <c r="Q95" s="11"/>
      <c r="R95" s="6"/>
      <c r="S95" s="6"/>
    </row>
    <row r="96" spans="1:19" ht="14" x14ac:dyDescent="0.3">
      <c r="A96" s="13"/>
      <c r="B96" s="6"/>
      <c r="C96" s="9"/>
      <c r="D96" s="11"/>
      <c r="E96" s="11"/>
      <c r="F96" s="11"/>
      <c r="G96" s="6"/>
      <c r="H96" s="6"/>
      <c r="I96" s="9"/>
      <c r="J96" s="8"/>
      <c r="K96" s="11"/>
      <c r="L96" s="11"/>
      <c r="M96" s="11"/>
      <c r="N96" s="6"/>
      <c r="O96" s="9"/>
      <c r="P96" s="8"/>
      <c r="Q96" s="11"/>
      <c r="R96" s="6"/>
      <c r="S96" s="6"/>
    </row>
    <row r="97" spans="1:19" ht="14" x14ac:dyDescent="0.3">
      <c r="A97" s="10" t="s">
        <v>4</v>
      </c>
      <c r="B97" s="6"/>
      <c r="C97" s="9"/>
      <c r="D97" s="11"/>
      <c r="E97" s="27">
        <f ca="1">Y42</f>
        <v>56</v>
      </c>
      <c r="F97" s="28"/>
      <c r="G97" s="6"/>
      <c r="H97" s="6"/>
      <c r="I97" s="9"/>
      <c r="J97" s="10" t="s">
        <v>5</v>
      </c>
      <c r="K97" s="6"/>
      <c r="L97" s="9"/>
      <c r="M97" s="11"/>
      <c r="N97" s="27">
        <f ca="1">AH42</f>
        <v>-33</v>
      </c>
      <c r="O97" s="28"/>
      <c r="P97" s="6"/>
      <c r="Q97" s="6"/>
      <c r="R97" s="9"/>
      <c r="S97" s="9"/>
    </row>
    <row r="98" spans="1:19" ht="14" x14ac:dyDescent="0.3">
      <c r="A98" s="13"/>
      <c r="B98" s="6"/>
      <c r="C98" s="11" t="s">
        <v>32</v>
      </c>
      <c r="D98" s="27">
        <f ca="1">X43</f>
        <v>27</v>
      </c>
      <c r="E98" s="28"/>
      <c r="F98" s="27">
        <f ca="1">Z43</f>
        <v>-29</v>
      </c>
      <c r="G98" s="28"/>
      <c r="H98" s="6"/>
      <c r="I98" s="9"/>
      <c r="J98" s="13"/>
      <c r="K98" s="6"/>
      <c r="L98" s="11" t="s">
        <v>32</v>
      </c>
      <c r="M98" s="27">
        <f ca="1">AG43</f>
        <v>-2</v>
      </c>
      <c r="N98" s="28"/>
      <c r="O98" s="27">
        <f ca="1">AI43</f>
        <v>31</v>
      </c>
      <c r="P98" s="28"/>
      <c r="Q98" s="6"/>
      <c r="R98" s="9"/>
      <c r="S98" s="9"/>
    </row>
    <row r="99" spans="1:19" ht="14" x14ac:dyDescent="0.3">
      <c r="A99" s="13"/>
      <c r="B99" s="11" t="s">
        <v>32</v>
      </c>
      <c r="C99" s="27">
        <f ca="1">W44</f>
        <v>4</v>
      </c>
      <c r="D99" s="28"/>
      <c r="E99" s="27">
        <f ca="1">Y44</f>
        <v>-23</v>
      </c>
      <c r="F99" s="28"/>
      <c r="G99" s="27">
        <f ca="1">AA44</f>
        <v>6</v>
      </c>
      <c r="H99" s="28"/>
      <c r="I99" s="9"/>
      <c r="J99" s="13"/>
      <c r="K99" s="11" t="s">
        <v>32</v>
      </c>
      <c r="L99" s="27">
        <f ca="1">AF44</f>
        <v>13</v>
      </c>
      <c r="M99" s="28"/>
      <c r="N99" s="27">
        <f ca="1">AH44</f>
        <v>15</v>
      </c>
      <c r="O99" s="28"/>
      <c r="P99" s="27">
        <f ca="1">AJ44</f>
        <v>-16</v>
      </c>
      <c r="Q99" s="28"/>
      <c r="R99" s="9"/>
      <c r="S99" s="9"/>
    </row>
    <row r="100" spans="1:19" ht="14" x14ac:dyDescent="0.3">
      <c r="A100" s="11" t="s">
        <v>32</v>
      </c>
      <c r="B100" s="27">
        <f ca="1">V45</f>
        <v>1</v>
      </c>
      <c r="C100" s="28"/>
      <c r="D100" s="27">
        <f ca="1">X45</f>
        <v>-3</v>
      </c>
      <c r="E100" s="28"/>
      <c r="F100" s="27">
        <f ca="1">Z45</f>
        <v>20</v>
      </c>
      <c r="G100" s="28"/>
      <c r="H100" s="27">
        <f ca="1">AB45</f>
        <v>14</v>
      </c>
      <c r="I100" s="28"/>
      <c r="J100" s="11" t="s">
        <v>32</v>
      </c>
      <c r="K100" s="27">
        <f ca="1">AE45</f>
        <v>14</v>
      </c>
      <c r="L100" s="28"/>
      <c r="M100" s="27">
        <f ca="1">AG45</f>
        <v>1</v>
      </c>
      <c r="N100" s="28"/>
      <c r="O100" s="27">
        <f ca="1">AI45</f>
        <v>-14</v>
      </c>
      <c r="P100" s="28"/>
      <c r="Q100" s="27">
        <f ca="1">AK45</f>
        <v>2</v>
      </c>
      <c r="R100" s="28"/>
      <c r="S100" s="16"/>
    </row>
    <row r="102" spans="1:19" ht="14" x14ac:dyDescent="0.3">
      <c r="A102" s="7" t="s">
        <v>33</v>
      </c>
      <c r="B102" s="6"/>
      <c r="C102" s="6"/>
      <c r="D102" s="6" t="s">
        <v>10</v>
      </c>
      <c r="E102" s="6"/>
      <c r="F102" s="6"/>
      <c r="G102" s="6"/>
      <c r="H102" s="6"/>
      <c r="I102" s="6"/>
      <c r="J102" s="8"/>
      <c r="K102" s="8"/>
      <c r="L102" s="7"/>
      <c r="M102" s="6"/>
      <c r="N102" s="6"/>
      <c r="O102" s="6"/>
      <c r="P102" s="6"/>
      <c r="Q102" s="6"/>
      <c r="R102" s="6"/>
      <c r="S102" s="6"/>
    </row>
    <row r="103" spans="1:19" ht="14" x14ac:dyDescent="0.3">
      <c r="A103" s="13"/>
      <c r="B103" s="6"/>
      <c r="C103" s="6"/>
      <c r="D103" s="6"/>
      <c r="E103" s="6"/>
      <c r="F103" s="6"/>
      <c r="G103" s="6"/>
      <c r="H103" s="6"/>
      <c r="I103" s="6"/>
      <c r="J103" s="8"/>
      <c r="K103" s="8"/>
      <c r="L103" s="6"/>
      <c r="M103" s="6"/>
      <c r="N103" s="6"/>
      <c r="O103" s="6"/>
      <c r="P103" s="6"/>
      <c r="Q103" s="6"/>
      <c r="R103" s="6"/>
      <c r="S103" s="6"/>
    </row>
    <row r="104" spans="1:19" ht="14" x14ac:dyDescent="0.3">
      <c r="A104" s="13"/>
      <c r="B104" s="6" t="s">
        <v>4</v>
      </c>
      <c r="C104" s="9" t="str">
        <f ca="1">C49&amp;AA49</f>
        <v>14 + (-1) + (-7) = 6</v>
      </c>
      <c r="D104" s="11"/>
      <c r="E104" s="11"/>
      <c r="F104" s="11"/>
      <c r="G104" s="6"/>
      <c r="H104" s="6" t="s">
        <v>5</v>
      </c>
      <c r="I104" s="9" t="str">
        <f ca="1">I49&amp;AH49</f>
        <v>16 + 18 + 2 = 36</v>
      </c>
      <c r="J104" s="8"/>
      <c r="K104" s="11"/>
      <c r="L104" s="11"/>
      <c r="M104" s="11"/>
      <c r="N104" s="6" t="s">
        <v>12</v>
      </c>
      <c r="O104" s="9" t="str">
        <f ca="1">O49&amp;AO49</f>
        <v>5 - (-18) + (-1) = 22</v>
      </c>
      <c r="P104" s="8"/>
      <c r="Q104" s="11"/>
      <c r="R104" s="6"/>
      <c r="S104" s="6"/>
    </row>
    <row r="105" spans="1:19" ht="14" x14ac:dyDescent="0.3">
      <c r="A105" s="13"/>
      <c r="B105" s="6"/>
      <c r="C105" s="6"/>
      <c r="D105" s="6"/>
      <c r="E105" s="6"/>
      <c r="F105" s="6"/>
      <c r="G105" s="6"/>
      <c r="H105" s="6"/>
      <c r="I105" s="6"/>
      <c r="J105" s="8"/>
      <c r="K105" s="8"/>
      <c r="L105" s="6"/>
      <c r="M105" s="6"/>
      <c r="N105" s="6"/>
      <c r="O105" s="6"/>
      <c r="P105" s="6"/>
      <c r="Q105" s="6"/>
      <c r="R105" s="6"/>
      <c r="S105" s="6"/>
    </row>
    <row r="106" spans="1:19" ht="14" x14ac:dyDescent="0.3">
      <c r="A106" s="13"/>
      <c r="B106" s="6" t="s">
        <v>6</v>
      </c>
      <c r="C106" s="9" t="str">
        <f ca="1">C51&amp;AA51</f>
        <v>20 + (-5) + (-18) = -3</v>
      </c>
      <c r="D106" s="11"/>
      <c r="E106" s="11"/>
      <c r="F106" s="11"/>
      <c r="G106" s="6"/>
      <c r="H106" s="6" t="s">
        <v>16</v>
      </c>
      <c r="I106" s="9" t="str">
        <f ca="1">I51&amp;AH51</f>
        <v>-9 - 14 + (-4) = -27</v>
      </c>
      <c r="J106" s="8"/>
      <c r="K106" s="11"/>
      <c r="L106" s="11"/>
      <c r="M106" s="11"/>
      <c r="N106" s="6" t="s">
        <v>17</v>
      </c>
      <c r="O106" s="9" t="str">
        <f ca="1">O51&amp;AO51</f>
        <v>-14 + 4 - (-12) = 2</v>
      </c>
      <c r="P106" s="8"/>
      <c r="Q106" s="11"/>
      <c r="R106" s="6"/>
      <c r="S106" s="6"/>
    </row>
    <row r="107" spans="1:19" ht="14" x14ac:dyDescent="0.3">
      <c r="A107" s="13"/>
      <c r="B107" s="6"/>
      <c r="C107" s="6"/>
      <c r="D107" s="6"/>
      <c r="E107" s="6"/>
      <c r="F107" s="6"/>
      <c r="G107" s="6"/>
      <c r="H107" s="6"/>
      <c r="I107" s="6"/>
      <c r="J107" s="8"/>
      <c r="K107" s="8"/>
      <c r="L107" s="6"/>
      <c r="M107" s="6"/>
      <c r="N107" s="6"/>
      <c r="O107" s="6"/>
      <c r="P107" s="6"/>
      <c r="Q107" s="6"/>
      <c r="R107" s="6"/>
      <c r="S107" s="6"/>
    </row>
    <row r="108" spans="1:19" ht="14" x14ac:dyDescent="0.3">
      <c r="A108" s="13"/>
      <c r="B108" s="6" t="s">
        <v>18</v>
      </c>
      <c r="C108" s="9" t="str">
        <f ca="1">C53&amp;AA53</f>
        <v>5 - 9 + 11 = 7</v>
      </c>
      <c r="D108" s="11"/>
      <c r="E108" s="11"/>
      <c r="F108" s="11"/>
      <c r="G108" s="6"/>
      <c r="H108" s="6" t="s">
        <v>27</v>
      </c>
      <c r="I108" s="9" t="str">
        <f ca="1">I53&amp;AH53</f>
        <v>-5 - (-13) - (-18) = 26</v>
      </c>
      <c r="J108" s="8"/>
      <c r="K108" s="11"/>
      <c r="L108" s="11"/>
      <c r="M108" s="11"/>
      <c r="N108" s="6" t="s">
        <v>28</v>
      </c>
      <c r="O108" s="9" t="str">
        <f ca="1">O53&amp;AO53</f>
        <v>2 - (-12) + (-19) = -5</v>
      </c>
      <c r="P108" s="8"/>
      <c r="Q108" s="11"/>
      <c r="R108" s="6"/>
      <c r="S108" s="6"/>
    </row>
    <row r="110" spans="1:19" ht="14" x14ac:dyDescent="0.3">
      <c r="A110" s="25" t="s">
        <v>34</v>
      </c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</row>
  </sheetData>
  <mergeCells count="168">
    <mergeCell ref="A1:S1"/>
    <mergeCell ref="A55:S55"/>
    <mergeCell ref="A110:S110"/>
    <mergeCell ref="P99:Q99"/>
    <mergeCell ref="B100:C100"/>
    <mergeCell ref="D100:E100"/>
    <mergeCell ref="F100:G100"/>
    <mergeCell ref="H100:I100"/>
    <mergeCell ref="K100:L100"/>
    <mergeCell ref="M100:N100"/>
    <mergeCell ref="O100:P100"/>
    <mergeCell ref="Q100:R100"/>
    <mergeCell ref="C99:D99"/>
    <mergeCell ref="E99:F99"/>
    <mergeCell ref="G99:H99"/>
    <mergeCell ref="L99:M99"/>
    <mergeCell ref="N99:O99"/>
    <mergeCell ref="B45:C45"/>
    <mergeCell ref="O93:P93"/>
    <mergeCell ref="Q93:R93"/>
    <mergeCell ref="E42:F42"/>
    <mergeCell ref="N42:O42"/>
    <mergeCell ref="D43:E43"/>
    <mergeCell ref="F43:G43"/>
    <mergeCell ref="AI45:AJ45"/>
    <mergeCell ref="AK45:AL45"/>
    <mergeCell ref="E97:F97"/>
    <mergeCell ref="N97:O97"/>
    <mergeCell ref="D98:E98"/>
    <mergeCell ref="F98:G98"/>
    <mergeCell ref="M98:N98"/>
    <mergeCell ref="O98:P98"/>
    <mergeCell ref="AH44:AI44"/>
    <mergeCell ref="AJ44:AK44"/>
    <mergeCell ref="D45:E45"/>
    <mergeCell ref="F45:G45"/>
    <mergeCell ref="H45:I45"/>
    <mergeCell ref="K45:L45"/>
    <mergeCell ref="M45:N45"/>
    <mergeCell ref="O45:P45"/>
    <mergeCell ref="Q45:R45"/>
    <mergeCell ref="V45:W45"/>
    <mergeCell ref="X45:Y45"/>
    <mergeCell ref="Z45:AA45"/>
    <mergeCell ref="AB45:AC45"/>
    <mergeCell ref="AE45:AF45"/>
    <mergeCell ref="AG45:AH45"/>
    <mergeCell ref="M93:N93"/>
    <mergeCell ref="B93:C93"/>
    <mergeCell ref="D93:E93"/>
    <mergeCell ref="F93:G93"/>
    <mergeCell ref="H93:I93"/>
    <mergeCell ref="K93:L93"/>
    <mergeCell ref="D91:E91"/>
    <mergeCell ref="F91:G91"/>
    <mergeCell ref="M91:N91"/>
    <mergeCell ref="O91:P91"/>
    <mergeCell ref="C92:D92"/>
    <mergeCell ref="E92:F92"/>
    <mergeCell ref="G92:H92"/>
    <mergeCell ref="L92:M92"/>
    <mergeCell ref="N92:O92"/>
    <mergeCell ref="P92:Q92"/>
    <mergeCell ref="AE38:AF38"/>
    <mergeCell ref="AG38:AH38"/>
    <mergeCell ref="AI38:AJ38"/>
    <mergeCell ref="AK38:AL38"/>
    <mergeCell ref="E90:F90"/>
    <mergeCell ref="N90:O90"/>
    <mergeCell ref="Y42:Z42"/>
    <mergeCell ref="AH42:AI42"/>
    <mergeCell ref="X43:Y43"/>
    <mergeCell ref="Z43:AA43"/>
    <mergeCell ref="AG43:AH43"/>
    <mergeCell ref="AI43:AJ43"/>
    <mergeCell ref="W44:X44"/>
    <mergeCell ref="Y44:Z44"/>
    <mergeCell ref="AA44:AB44"/>
    <mergeCell ref="AF44:AG44"/>
    <mergeCell ref="K38:L38"/>
    <mergeCell ref="M38:N38"/>
    <mergeCell ref="O38:P38"/>
    <mergeCell ref="Q38:R38"/>
    <mergeCell ref="V38:W38"/>
    <mergeCell ref="X38:Y38"/>
    <mergeCell ref="Z38:AA38"/>
    <mergeCell ref="AB38:AC38"/>
    <mergeCell ref="AH35:AI35"/>
    <mergeCell ref="AG36:AH36"/>
    <mergeCell ref="AI36:AJ36"/>
    <mergeCell ref="AF37:AG37"/>
    <mergeCell ref="AH37:AI37"/>
    <mergeCell ref="AJ37:AK37"/>
    <mergeCell ref="O36:P36"/>
    <mergeCell ref="L37:M37"/>
    <mergeCell ref="N37:O37"/>
    <mergeCell ref="P37:Q37"/>
    <mergeCell ref="N35:O35"/>
    <mergeCell ref="M36:N36"/>
    <mergeCell ref="Y35:Z35"/>
    <mergeCell ref="X36:Y36"/>
    <mergeCell ref="Z36:AA36"/>
    <mergeCell ref="W37:X37"/>
    <mergeCell ref="Y37:Z37"/>
    <mergeCell ref="AA37:AB37"/>
    <mergeCell ref="M61:N61"/>
    <mergeCell ref="O61:P61"/>
    <mergeCell ref="B62:D62"/>
    <mergeCell ref="E62:F62"/>
    <mergeCell ref="G62:H62"/>
    <mergeCell ref="I62:J62"/>
    <mergeCell ref="K62:L62"/>
    <mergeCell ref="M62:N62"/>
    <mergeCell ref="O62:P62"/>
    <mergeCell ref="B61:D61"/>
    <mergeCell ref="E61:F61"/>
    <mergeCell ref="G61:H61"/>
    <mergeCell ref="I61:J61"/>
    <mergeCell ref="K61:L61"/>
    <mergeCell ref="C37:D37"/>
    <mergeCell ref="K5:L5"/>
    <mergeCell ref="K6:L6"/>
    <mergeCell ref="K7:L7"/>
    <mergeCell ref="M5:N5"/>
    <mergeCell ref="M6:N6"/>
    <mergeCell ref="M7:N7"/>
    <mergeCell ref="G5:H5"/>
    <mergeCell ref="G6:H6"/>
    <mergeCell ref="E37:F37"/>
    <mergeCell ref="G37:H37"/>
    <mergeCell ref="D36:E36"/>
    <mergeCell ref="F36:G36"/>
    <mergeCell ref="E35:F35"/>
    <mergeCell ref="B60:D60"/>
    <mergeCell ref="E60:F60"/>
    <mergeCell ref="G60:H60"/>
    <mergeCell ref="I60:J60"/>
    <mergeCell ref="K60:L60"/>
    <mergeCell ref="M60:N60"/>
    <mergeCell ref="O60:P60"/>
    <mergeCell ref="A56:R56"/>
    <mergeCell ref="B38:C38"/>
    <mergeCell ref="D38:E38"/>
    <mergeCell ref="F38:G38"/>
    <mergeCell ref="H38:I38"/>
    <mergeCell ref="M43:N43"/>
    <mergeCell ref="O43:P43"/>
    <mergeCell ref="C44:D44"/>
    <mergeCell ref="E44:F44"/>
    <mergeCell ref="G44:H44"/>
    <mergeCell ref="L44:M44"/>
    <mergeCell ref="N44:O44"/>
    <mergeCell ref="P44:Q44"/>
    <mergeCell ref="U6:V7"/>
    <mergeCell ref="U5:V5"/>
    <mergeCell ref="G7:H7"/>
    <mergeCell ref="I5:J5"/>
    <mergeCell ref="I6:J6"/>
    <mergeCell ref="I7:J7"/>
    <mergeCell ref="B5:D5"/>
    <mergeCell ref="B6:D6"/>
    <mergeCell ref="B7:D7"/>
    <mergeCell ref="E5:F5"/>
    <mergeCell ref="E6:F6"/>
    <mergeCell ref="E7:F7"/>
    <mergeCell ref="O5:P5"/>
    <mergeCell ref="O6:P6"/>
    <mergeCell ref="O7:P7"/>
  </mergeCells>
  <phoneticPr fontId="0" type="noConversion"/>
  <pageMargins left="0.7" right="0.7" top="0.75" bottom="0.75" header="0.3" footer="0.3"/>
  <pageSetup paperSize="9" orientation="portrait" horizontalDpi="300" verticalDpi="300" r:id="rId1"/>
  <headerFooter alignWithMargins="0"/>
  <rowBreaks count="1" manualBreakCount="1">
    <brk id="5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97"/>
  <sheetViews>
    <sheetView topLeftCell="A165" workbookViewId="0">
      <selection activeCell="B195" sqref="B195:B197"/>
    </sheetView>
  </sheetViews>
  <sheetFormatPr baseColWidth="10" defaultRowHeight="12.5" x14ac:dyDescent="0.25"/>
  <cols>
    <col min="2" max="2" width="35" customWidth="1"/>
    <col min="3" max="3" width="17.1796875" customWidth="1"/>
    <col min="5" max="5" width="38.7265625" customWidth="1"/>
    <col min="7" max="8" width="9.7265625" bestFit="1" customWidth="1"/>
  </cols>
  <sheetData>
    <row r="1" spans="1:13" x14ac:dyDescent="0.25">
      <c r="A1">
        <v>17</v>
      </c>
      <c r="B1" t="s">
        <v>7</v>
      </c>
      <c r="F1">
        <v>6</v>
      </c>
      <c r="G1">
        <v>6</v>
      </c>
    </row>
    <row r="2" spans="1:13" ht="15.5" x14ac:dyDescent="0.35">
      <c r="A2">
        <f ca="1">ROUND(RAND()*$F$1+1.5,0)</f>
        <v>6</v>
      </c>
      <c r="E2" t="s">
        <v>8</v>
      </c>
      <c r="M2" s="2"/>
    </row>
    <row r="3" spans="1:13" ht="15.5" x14ac:dyDescent="0.35">
      <c r="F3" t="s">
        <v>9</v>
      </c>
      <c r="G3" t="s">
        <v>9</v>
      </c>
      <c r="M3" s="2"/>
    </row>
    <row r="4" spans="1:13" ht="15.5" x14ac:dyDescent="0.35">
      <c r="A4">
        <f ca="1">MOD(ROUND(RAND()*A1+0.5,0),A1)</f>
        <v>7</v>
      </c>
      <c r="B4" t="str">
        <f ca="1">F4&amp;" + ("&amp;G4&amp;") ="</f>
        <v>2 + (-6) =</v>
      </c>
      <c r="C4">
        <f ca="1">F4+G4</f>
        <v>-4</v>
      </c>
      <c r="F4">
        <f ca="1">ROUND(RAND()*$F$1+1.5,0)</f>
        <v>2</v>
      </c>
      <c r="G4">
        <f ca="1">-ROUND(RAND()*$G$1+1.5,0)</f>
        <v>-6</v>
      </c>
      <c r="M4" s="2"/>
    </row>
    <row r="5" spans="1:13" ht="15.5" x14ac:dyDescent="0.35">
      <c r="A5">
        <f ca="1">MOD(A4+$A$2,$A$1)</f>
        <v>13</v>
      </c>
      <c r="B5" t="str">
        <f ca="1">F5&amp;" + "&amp;G5&amp;" ="</f>
        <v>4 + 3 =</v>
      </c>
      <c r="C5">
        <f ca="1">F5+G5</f>
        <v>7</v>
      </c>
      <c r="F5">
        <f ca="1">ROUND(RAND()*$F$1+1.5,0)</f>
        <v>4</v>
      </c>
      <c r="G5">
        <f ca="1">ROUND(RAND()*$G$1+1.5,0)</f>
        <v>3</v>
      </c>
      <c r="M5" s="2"/>
    </row>
    <row r="6" spans="1:13" ht="15.5" x14ac:dyDescent="0.35">
      <c r="A6">
        <f ca="1">MOD(A5+$A$2,$A$1)</f>
        <v>2</v>
      </c>
      <c r="B6" t="str">
        <f ca="1">F6&amp;" + "&amp;G6&amp;" ="</f>
        <v>-3 + 6 =</v>
      </c>
      <c r="C6">
        <f ca="1">F6+G6</f>
        <v>3</v>
      </c>
      <c r="F6">
        <f ca="1">-ROUND(RAND()*$F$1+1.5,0)</f>
        <v>-3</v>
      </c>
      <c r="G6">
        <f ca="1">ROUND(RAND()*$G$1+1.5,0)</f>
        <v>6</v>
      </c>
      <c r="M6" s="2"/>
    </row>
    <row r="7" spans="1:13" ht="15.5" x14ac:dyDescent="0.35">
      <c r="A7">
        <f t="shared" ref="A7:A20" ca="1" si="0">MOD(A6+$A$2,$A$1)</f>
        <v>8</v>
      </c>
      <c r="B7" t="str">
        <f ca="1">F7&amp;" + ("&amp;G7&amp;") ="</f>
        <v>-2 + (-3) =</v>
      </c>
      <c r="C7">
        <f ca="1">F7+G7</f>
        <v>-5</v>
      </c>
      <c r="F7">
        <f ca="1">-ROUND(RAND()*$F$1+1.5,0)</f>
        <v>-2</v>
      </c>
      <c r="G7">
        <f ca="1">-ROUND(RAND()*$G$1+1.5,0)</f>
        <v>-3</v>
      </c>
      <c r="M7" s="2"/>
    </row>
    <row r="8" spans="1:13" ht="15.5" x14ac:dyDescent="0.35">
      <c r="A8">
        <f t="shared" ca="1" si="0"/>
        <v>14</v>
      </c>
      <c r="B8" t="str">
        <f ca="1">F8&amp;" - ("&amp;G8&amp;") ="</f>
        <v>6 - (-4) =</v>
      </c>
      <c r="C8">
        <f ca="1">F8-G8</f>
        <v>10</v>
      </c>
      <c r="F8">
        <f ca="1">ROUND(RAND()*$F$1+1.5,0)</f>
        <v>6</v>
      </c>
      <c r="G8">
        <f ca="1">-ROUND(RAND()*$G$1+1.5,0)</f>
        <v>-4</v>
      </c>
      <c r="M8" s="2"/>
    </row>
    <row r="9" spans="1:13" ht="15.5" x14ac:dyDescent="0.35">
      <c r="A9">
        <f t="shared" ca="1" si="0"/>
        <v>3</v>
      </c>
      <c r="B9" t="str">
        <f ca="1">F9&amp;" - "&amp;G9&amp;" ="</f>
        <v>3 - 2 =</v>
      </c>
      <c r="C9">
        <f ca="1">F9-G9</f>
        <v>1</v>
      </c>
      <c r="F9">
        <f ca="1">ROUND(RAND()*$F$1+1.5,0)</f>
        <v>3</v>
      </c>
      <c r="G9">
        <f ca="1">ROUND(RAND()*$G$1+1.5,0)</f>
        <v>2</v>
      </c>
      <c r="M9" s="2"/>
    </row>
    <row r="10" spans="1:13" ht="15.5" x14ac:dyDescent="0.35">
      <c r="A10">
        <f t="shared" ca="1" si="0"/>
        <v>9</v>
      </c>
      <c r="B10" t="str">
        <f ca="1">F10&amp;" - "&amp;G10&amp;" ="</f>
        <v>-7 - 2 =</v>
      </c>
      <c r="C10">
        <f ca="1">F10-G10</f>
        <v>-9</v>
      </c>
      <c r="F10">
        <f ca="1">-ROUND(RAND()*$F$1+1.5,0)</f>
        <v>-7</v>
      </c>
      <c r="G10">
        <f ca="1">ROUND(RAND()*$G$1+1.5,0)</f>
        <v>2</v>
      </c>
      <c r="M10" s="2"/>
    </row>
    <row r="11" spans="1:13" ht="15.5" x14ac:dyDescent="0.35">
      <c r="A11">
        <f t="shared" ca="1" si="0"/>
        <v>15</v>
      </c>
      <c r="B11" t="str">
        <f ca="1">F11&amp;" - ("&amp;G11&amp;") ="</f>
        <v>-6 - (-3) =</v>
      </c>
      <c r="C11">
        <f ca="1">F11-G11</f>
        <v>-3</v>
      </c>
      <c r="F11">
        <f ca="1">-ROUND(RAND()*$F$1+1.5,0)</f>
        <v>-6</v>
      </c>
      <c r="G11">
        <f ca="1">-ROUND(RAND()*$G$1+1.5,0)</f>
        <v>-3</v>
      </c>
      <c r="M11" s="2"/>
    </row>
    <row r="12" spans="1:13" ht="15.5" x14ac:dyDescent="0.35">
      <c r="A12">
        <f t="shared" ca="1" si="0"/>
        <v>4</v>
      </c>
      <c r="B12" t="str">
        <f ca="1">F12&amp;" + ("&amp;G12&amp;") ="</f>
        <v>5 + (-5) =</v>
      </c>
      <c r="C12">
        <f ca="1">F12+G12</f>
        <v>0</v>
      </c>
      <c r="F12">
        <f ca="1">ROUND(RAND()*$F$1+1.5,0)</f>
        <v>5</v>
      </c>
      <c r="G12">
        <f ca="1">-ROUND(RAND()*$G$1+1.5,0)</f>
        <v>-5</v>
      </c>
      <c r="M12" s="2"/>
    </row>
    <row r="13" spans="1:13" ht="15.5" x14ac:dyDescent="0.35">
      <c r="A13">
        <f t="shared" ca="1" si="0"/>
        <v>10</v>
      </c>
      <c r="B13" t="str">
        <f ca="1">F13&amp;" + "&amp;G13&amp;" ="</f>
        <v>4 + 6 =</v>
      </c>
      <c r="C13">
        <f ca="1">F13+G13</f>
        <v>10</v>
      </c>
      <c r="F13">
        <f ca="1">ROUND(RAND()*$F$1+1.5,0)</f>
        <v>4</v>
      </c>
      <c r="G13">
        <f ca="1">ROUND(RAND()*$G$1+1.5,0)</f>
        <v>6</v>
      </c>
      <c r="M13" s="2"/>
    </row>
    <row r="14" spans="1:13" ht="15.5" x14ac:dyDescent="0.35">
      <c r="A14">
        <f t="shared" ca="1" si="0"/>
        <v>16</v>
      </c>
      <c r="B14" t="str">
        <f ca="1">F14&amp;" + "&amp;G14&amp;" ="</f>
        <v>-2 + 7 =</v>
      </c>
      <c r="C14">
        <f ca="1">F14+G14</f>
        <v>5</v>
      </c>
      <c r="F14">
        <f ca="1">-ROUND(RAND()*$F$1+1.5,0)</f>
        <v>-2</v>
      </c>
      <c r="G14">
        <f ca="1">ROUND(RAND()*$G$1+1.5,0)</f>
        <v>7</v>
      </c>
      <c r="M14" s="2"/>
    </row>
    <row r="15" spans="1:13" ht="15.5" x14ac:dyDescent="0.35">
      <c r="A15">
        <f t="shared" ca="1" si="0"/>
        <v>5</v>
      </c>
      <c r="B15" t="str">
        <f ca="1">F15&amp;" + ("&amp;G15&amp;") ="</f>
        <v>-3 + (-4) =</v>
      </c>
      <c r="C15">
        <f ca="1">F15+G15</f>
        <v>-7</v>
      </c>
      <c r="F15">
        <f ca="1">-ROUND(RAND()*$F$1+1.5,0)</f>
        <v>-3</v>
      </c>
      <c r="G15">
        <f ca="1">-ROUND(RAND()*$G$1+1.5,0)</f>
        <v>-4</v>
      </c>
      <c r="M15" s="2"/>
    </row>
    <row r="16" spans="1:13" ht="15.5" x14ac:dyDescent="0.35">
      <c r="A16">
        <f t="shared" ca="1" si="0"/>
        <v>11</v>
      </c>
      <c r="B16" t="str">
        <f ca="1">F16&amp;" - ("&amp;G16&amp;") ="</f>
        <v>4 - (-5) =</v>
      </c>
      <c r="C16">
        <f ca="1">F16-G16</f>
        <v>9</v>
      </c>
      <c r="F16">
        <f ca="1">ROUND(RAND()*$F$1+1.5,0)</f>
        <v>4</v>
      </c>
      <c r="G16">
        <f ca="1">-ROUND(RAND()*$G$1+1.5,0)</f>
        <v>-5</v>
      </c>
      <c r="M16" s="2"/>
    </row>
    <row r="17" spans="1:13" ht="15.5" x14ac:dyDescent="0.35">
      <c r="A17">
        <f t="shared" ca="1" si="0"/>
        <v>0</v>
      </c>
      <c r="B17" t="str">
        <f ca="1">F17&amp;" - "&amp;G17&amp;" ="</f>
        <v>2 - 4 =</v>
      </c>
      <c r="C17">
        <f ca="1">F17-G17</f>
        <v>-2</v>
      </c>
      <c r="F17">
        <f ca="1">ROUND(RAND()*$F$1+1.5,0)</f>
        <v>2</v>
      </c>
      <c r="G17">
        <f ca="1">ROUND(RAND()*$G$1+1.5,0)</f>
        <v>4</v>
      </c>
      <c r="M17" s="2"/>
    </row>
    <row r="18" spans="1:13" ht="15.5" x14ac:dyDescent="0.35">
      <c r="A18">
        <f t="shared" ca="1" si="0"/>
        <v>6</v>
      </c>
      <c r="B18" t="str">
        <f ca="1">F18&amp;" - "&amp;G18&amp;" ="</f>
        <v>-2 - 6 =</v>
      </c>
      <c r="C18">
        <f ca="1">F18-G18</f>
        <v>-8</v>
      </c>
      <c r="F18">
        <f ca="1">-ROUND(RAND()*$F$1+1.5,0)</f>
        <v>-2</v>
      </c>
      <c r="G18">
        <f ca="1">ROUND(RAND()*$G$1+1.5,0)</f>
        <v>6</v>
      </c>
      <c r="M18" s="2"/>
    </row>
    <row r="19" spans="1:13" ht="15.5" x14ac:dyDescent="0.35">
      <c r="A19">
        <f t="shared" ca="1" si="0"/>
        <v>12</v>
      </c>
      <c r="B19" t="str">
        <f ca="1">F19&amp;" - ("&amp;G19&amp;") ="</f>
        <v>-5 - (-3) =</v>
      </c>
      <c r="C19">
        <f ca="1">F19-G19</f>
        <v>-2</v>
      </c>
      <c r="F19">
        <f ca="1">-ROUND(RAND()*$F$1+1.5,0)</f>
        <v>-5</v>
      </c>
      <c r="G19">
        <f ca="1">-ROUND(RAND()*$G$1+1.5,0)</f>
        <v>-3</v>
      </c>
      <c r="M19" s="2"/>
    </row>
    <row r="20" spans="1:13" ht="15.5" x14ac:dyDescent="0.35">
      <c r="A20">
        <f t="shared" ca="1" si="0"/>
        <v>1</v>
      </c>
      <c r="B20" t="str">
        <f ca="1">F20&amp;" + ("&amp;G20&amp;") ="</f>
        <v>2 + (-7) =</v>
      </c>
      <c r="C20">
        <f ca="1">F20+G20</f>
        <v>-5</v>
      </c>
      <c r="F20">
        <f ca="1">ROUND(RAND()*$F$1+1.5,0)</f>
        <v>2</v>
      </c>
      <c r="G20">
        <f ca="1">-ROUND(RAND()*$G$1+1.5,0)</f>
        <v>-7</v>
      </c>
      <c r="M20" s="2"/>
    </row>
    <row r="21" spans="1:13" ht="15.5" x14ac:dyDescent="0.35">
      <c r="M21" s="2"/>
    </row>
    <row r="22" spans="1:13" x14ac:dyDescent="0.25">
      <c r="D22" s="3"/>
    </row>
    <row r="23" spans="1:13" ht="15.5" x14ac:dyDescent="0.35">
      <c r="B23" s="1"/>
      <c r="C23" s="1"/>
    </row>
    <row r="24" spans="1:13" x14ac:dyDescent="0.25">
      <c r="A24">
        <v>31</v>
      </c>
      <c r="B24" t="s">
        <v>7</v>
      </c>
      <c r="F24">
        <v>6</v>
      </c>
      <c r="G24">
        <v>6</v>
      </c>
      <c r="I24" t="str">
        <f>"= "&amp;C24&amp;"€ + "&amp;ROUND(C24*D24/100,2)&amp;"€ = "&amp;F24&amp;"€"</f>
        <v>= € + 0€ = 6€</v>
      </c>
    </row>
    <row r="25" spans="1:13" x14ac:dyDescent="0.25">
      <c r="A25">
        <f ca="1">ROUND(RAND()*$F$1+1.5,0)</f>
        <v>5</v>
      </c>
      <c r="E25" t="s">
        <v>8</v>
      </c>
      <c r="I25" t="str">
        <f>"= "&amp;C25&amp;"€ - "&amp;ROUND(C25*D25/100,2)&amp;"€ = "&amp;F25&amp;"€"</f>
        <v>= € - 0€ = €</v>
      </c>
    </row>
    <row r="26" spans="1:13" x14ac:dyDescent="0.25">
      <c r="F26" t="s">
        <v>9</v>
      </c>
      <c r="G26" t="s">
        <v>9</v>
      </c>
      <c r="H26" t="s">
        <v>9</v>
      </c>
      <c r="I26" t="str">
        <f>"= "&amp;C26&amp;"€ + "&amp;ROUND(C26*D26/100,2)&amp;"€ = "&amp;F26&amp;"€"</f>
        <v>= € + 0€ = Zufallszahl€</v>
      </c>
    </row>
    <row r="27" spans="1:13" x14ac:dyDescent="0.25">
      <c r="A27">
        <v>1</v>
      </c>
      <c r="B27" t="str">
        <f ca="1">F27&amp;" + ("&amp;G27&amp;") + "&amp;H27&amp;" ="</f>
        <v>7 + (-7) + 5 =</v>
      </c>
      <c r="C27">
        <f ca="1">F27+G27+H27</f>
        <v>5</v>
      </c>
      <c r="F27">
        <f ca="1">ROUND(RAND()*$F$1+1.5,0)</f>
        <v>7</v>
      </c>
      <c r="G27">
        <f ca="1">-ROUND(RAND()*$G$1+1.5,0)</f>
        <v>-7</v>
      </c>
      <c r="H27">
        <f ca="1">ROUND(RAND()*$G$1+1.5,0)</f>
        <v>5</v>
      </c>
      <c r="I27" t="str">
        <f ca="1">"= "&amp;C27&amp;"€ - "&amp;ROUND(C27*D27/100,2)&amp;"€ = "&amp;F27&amp;"€"</f>
        <v>= 5€ - 0€ = 7€</v>
      </c>
    </row>
    <row r="28" spans="1:13" x14ac:dyDescent="0.25">
      <c r="A28">
        <f ca="1">MOD(A27+$A$25,$A$24)</f>
        <v>6</v>
      </c>
      <c r="B28" t="str">
        <f ca="1">F28&amp;" + "&amp;G28&amp;" + "&amp;H28&amp;" ="</f>
        <v>-2 + 3 + 7 =</v>
      </c>
      <c r="C28">
        <f ca="1">F28+G28+H28</f>
        <v>8</v>
      </c>
      <c r="F28">
        <f ca="1">-ROUND(RAND()*$F$1+1.5,0)</f>
        <v>-2</v>
      </c>
      <c r="G28">
        <f ca="1">ROUND(RAND()*$G$1+1.5,0)</f>
        <v>3</v>
      </c>
      <c r="H28">
        <f t="shared" ref="H28:H34" ca="1" si="1">ROUND(RAND()*$G$1+1.5,0)</f>
        <v>7</v>
      </c>
      <c r="I28" t="str">
        <f ca="1">"= "&amp;C28&amp;"€ + "&amp;ROUND(C28*D28/100,2)&amp;"€ = "&amp;F28&amp;"€"</f>
        <v>= 8€ + 0€ = -2€</v>
      </c>
    </row>
    <row r="29" spans="1:13" x14ac:dyDescent="0.25">
      <c r="A29">
        <f t="shared" ref="A29:A58" ca="1" si="2">MOD(A28+$A$25,$A$24)</f>
        <v>11</v>
      </c>
      <c r="B29" t="str">
        <f ca="1">F29&amp;" + "&amp;G29&amp;" + "&amp;H29&amp;" ="</f>
        <v>-3 + 5 + 6 =</v>
      </c>
      <c r="C29">
        <f ca="1">F29+G29+H29</f>
        <v>8</v>
      </c>
      <c r="F29">
        <f ca="1">-ROUND(RAND()*$F$1+1.5,0)</f>
        <v>-3</v>
      </c>
      <c r="G29">
        <f ca="1">ROUND(RAND()*$G$1+1.5,0)</f>
        <v>5</v>
      </c>
      <c r="H29">
        <f t="shared" ca="1" si="1"/>
        <v>6</v>
      </c>
      <c r="I29" t="str">
        <f ca="1">"= "&amp;C29&amp;"€ - "&amp;ROUND(C29*D29/100,2)&amp;"€ = "&amp;F29&amp;"€"</f>
        <v>= 8€ - 0€ = -3€</v>
      </c>
    </row>
    <row r="30" spans="1:13" x14ac:dyDescent="0.25">
      <c r="A30">
        <f t="shared" ca="1" si="2"/>
        <v>16</v>
      </c>
      <c r="B30" t="str">
        <f ca="1">F30&amp;" + ("&amp;G30&amp;") + "&amp;H30&amp;" ="</f>
        <v>-5 + (-4) + 6 =</v>
      </c>
      <c r="C30">
        <f ca="1">F30+G30+H30</f>
        <v>-3</v>
      </c>
      <c r="F30">
        <f ca="1">-ROUND(RAND()*$F$1+1.5,0)</f>
        <v>-5</v>
      </c>
      <c r="G30">
        <f ca="1">-ROUND(RAND()*$G$1+1.5,0)</f>
        <v>-4</v>
      </c>
      <c r="H30">
        <f t="shared" ca="1" si="1"/>
        <v>6</v>
      </c>
      <c r="I30" t="str">
        <f ca="1">"= "&amp;C30&amp;"€ + "&amp;ROUND(C30*D30/100,2)&amp;"€ = "&amp;F30&amp;"€"</f>
        <v>= -3€ + 0€ = -5€</v>
      </c>
    </row>
    <row r="31" spans="1:13" x14ac:dyDescent="0.25">
      <c r="A31">
        <f t="shared" ca="1" si="2"/>
        <v>21</v>
      </c>
      <c r="B31" t="str">
        <f ca="1">F31&amp;" - ("&amp;G31&amp;") + "&amp;H31&amp;" ="</f>
        <v>5 - (-4) + 6 =</v>
      </c>
      <c r="C31">
        <f ca="1">F31-G31+H31</f>
        <v>15</v>
      </c>
      <c r="F31">
        <f ca="1">ROUND(RAND()*$F$1+1.5,0)</f>
        <v>5</v>
      </c>
      <c r="G31">
        <f ca="1">-ROUND(RAND()*$G$1+1.5,0)</f>
        <v>-4</v>
      </c>
      <c r="H31">
        <f t="shared" ca="1" si="1"/>
        <v>6</v>
      </c>
      <c r="I31" t="str">
        <f ca="1">"= "&amp;C31&amp;"€ - "&amp;ROUND(C31*D31/100,2)&amp;"€ = "&amp;F31&amp;"€"</f>
        <v>= 15€ - 0€ = 5€</v>
      </c>
    </row>
    <row r="32" spans="1:13" x14ac:dyDescent="0.25">
      <c r="A32">
        <f t="shared" ca="1" si="2"/>
        <v>26</v>
      </c>
      <c r="B32" t="str">
        <f ca="1">F32&amp;" - "&amp;G32&amp;" + "&amp;H32&amp;" ="</f>
        <v>2 - 2 + 2 =</v>
      </c>
      <c r="C32">
        <f ca="1">F32-G32+H32</f>
        <v>2</v>
      </c>
      <c r="F32">
        <f ca="1">ROUND(RAND()*$F$1+1.5,0)</f>
        <v>2</v>
      </c>
      <c r="G32">
        <f ca="1">ROUND(RAND()*$G$1+1.5,0)</f>
        <v>2</v>
      </c>
      <c r="H32">
        <f t="shared" ca="1" si="1"/>
        <v>2</v>
      </c>
      <c r="I32" t="str">
        <f ca="1">"= "&amp;C32&amp;"€ + "&amp;ROUND(C32*D32/100,2)&amp;"€ = "&amp;F32&amp;"€"</f>
        <v>= 2€ + 0€ = 2€</v>
      </c>
    </row>
    <row r="33" spans="1:8" x14ac:dyDescent="0.25">
      <c r="A33">
        <f t="shared" ca="1" si="2"/>
        <v>0</v>
      </c>
      <c r="B33" t="str">
        <f ca="1">F33&amp;" - "&amp;G33&amp;" + "&amp;H33&amp;" ="</f>
        <v>-6 - 4 + 6 =</v>
      </c>
      <c r="C33">
        <f ca="1">F33-G33+H33</f>
        <v>-4</v>
      </c>
      <c r="F33">
        <f ca="1">-ROUND(RAND()*$F$1+1.5,0)</f>
        <v>-6</v>
      </c>
      <c r="G33">
        <f ca="1">ROUND(RAND()*$G$1+1.5,0)</f>
        <v>4</v>
      </c>
      <c r="H33">
        <f t="shared" ca="1" si="1"/>
        <v>6</v>
      </c>
    </row>
    <row r="34" spans="1:8" x14ac:dyDescent="0.25">
      <c r="A34">
        <f t="shared" ca="1" si="2"/>
        <v>5</v>
      </c>
      <c r="B34" t="str">
        <f ca="1">F34&amp;" - ("&amp;G34&amp;") + "&amp;H34&amp;" ="</f>
        <v>-6 - (-3) + 4 =</v>
      </c>
      <c r="C34">
        <f ca="1">F34-G34+H34</f>
        <v>1</v>
      </c>
      <c r="F34">
        <f ca="1">-ROUND(RAND()*$F$1+1.5,0)</f>
        <v>-6</v>
      </c>
      <c r="G34">
        <f ca="1">-ROUND(RAND()*$G$1+1.5,0)</f>
        <v>-3</v>
      </c>
      <c r="H34">
        <f t="shared" ca="1" si="1"/>
        <v>4</v>
      </c>
    </row>
    <row r="35" spans="1:8" x14ac:dyDescent="0.25">
      <c r="A35">
        <f t="shared" ca="1" si="2"/>
        <v>10</v>
      </c>
      <c r="B35" t="str">
        <f ca="1">F35&amp;" + ("&amp;G35&amp;") + ("&amp;H35&amp;") ="</f>
        <v>3 + (-5) + (-4) =</v>
      </c>
      <c r="C35">
        <f ca="1">F35+G35+H35</f>
        <v>-6</v>
      </c>
      <c r="F35">
        <f ca="1">ROUND(RAND()*$F$1+1.5,0)</f>
        <v>3</v>
      </c>
      <c r="G35">
        <f ca="1">-ROUND(RAND()*$G$1+1.5,0)</f>
        <v>-5</v>
      </c>
      <c r="H35">
        <f ca="1">-ROUND(RAND()*$G$1+1.5,0)</f>
        <v>-4</v>
      </c>
    </row>
    <row r="36" spans="1:8" x14ac:dyDescent="0.25">
      <c r="A36">
        <f t="shared" ca="1" si="2"/>
        <v>15</v>
      </c>
      <c r="B36" t="str">
        <f ca="1">F36&amp;" + "&amp;G36&amp;" + ("&amp;H36&amp;") ="</f>
        <v>4 + 7 + (-3) =</v>
      </c>
      <c r="C36">
        <f ca="1">F36+G36+H36</f>
        <v>8</v>
      </c>
      <c r="F36">
        <f ca="1">ROUND(RAND()*$F$1+1.5,0)</f>
        <v>4</v>
      </c>
      <c r="G36">
        <f ca="1">ROUND(RAND()*$G$1+1.5,0)</f>
        <v>7</v>
      </c>
      <c r="H36">
        <f t="shared" ref="H36:H42" ca="1" si="3">-ROUND(RAND()*$G$1+1.5,0)</f>
        <v>-3</v>
      </c>
    </row>
    <row r="37" spans="1:8" x14ac:dyDescent="0.25">
      <c r="A37">
        <f t="shared" ca="1" si="2"/>
        <v>20</v>
      </c>
      <c r="B37" t="str">
        <f ca="1">F37&amp;" + "&amp;G37&amp;" + ("&amp;H37&amp;") ="</f>
        <v>-5 + 5 + (-5) =</v>
      </c>
      <c r="C37">
        <f ca="1">F37+G37+H37</f>
        <v>-5</v>
      </c>
      <c r="F37">
        <f ca="1">-ROUND(RAND()*$F$1+1.5,0)</f>
        <v>-5</v>
      </c>
      <c r="G37">
        <f ca="1">ROUND(RAND()*$G$1+1.5,0)</f>
        <v>5</v>
      </c>
      <c r="H37">
        <f t="shared" ca="1" si="3"/>
        <v>-5</v>
      </c>
    </row>
    <row r="38" spans="1:8" x14ac:dyDescent="0.25">
      <c r="A38">
        <f t="shared" ca="1" si="2"/>
        <v>25</v>
      </c>
      <c r="B38" t="str">
        <f ca="1">F38&amp;" + ("&amp;G38&amp;") + ("&amp;H38&amp;") ="</f>
        <v>-2 + (-5) + (-4) =</v>
      </c>
      <c r="C38">
        <f ca="1">F38+G38+H38</f>
        <v>-11</v>
      </c>
      <c r="F38">
        <f ca="1">-ROUND(RAND()*$F$1+1.5,0)</f>
        <v>-2</v>
      </c>
      <c r="G38">
        <f ca="1">-ROUND(RAND()*$G$1+1.5,0)</f>
        <v>-5</v>
      </c>
      <c r="H38">
        <f t="shared" ca="1" si="3"/>
        <v>-4</v>
      </c>
    </row>
    <row r="39" spans="1:8" x14ac:dyDescent="0.25">
      <c r="A39">
        <f t="shared" ca="1" si="2"/>
        <v>30</v>
      </c>
      <c r="B39" t="str">
        <f ca="1">F39&amp;" - ("&amp;G39&amp;") + ("&amp;H39&amp;") ="</f>
        <v>2 - (-3) + (-3) =</v>
      </c>
      <c r="C39">
        <f ca="1">F39-G39+H39</f>
        <v>2</v>
      </c>
      <c r="F39">
        <f ca="1">ROUND(RAND()*$F$1+1.5,0)</f>
        <v>2</v>
      </c>
      <c r="G39">
        <f ca="1">-ROUND(RAND()*$G$1+1.5,0)</f>
        <v>-3</v>
      </c>
      <c r="H39">
        <f t="shared" ca="1" si="3"/>
        <v>-3</v>
      </c>
    </row>
    <row r="40" spans="1:8" x14ac:dyDescent="0.25">
      <c r="A40">
        <f t="shared" ca="1" si="2"/>
        <v>4</v>
      </c>
      <c r="B40" t="str">
        <f ca="1">F40&amp;" - "&amp;G40&amp;" + ("&amp;H40&amp;") ="</f>
        <v>3 - 6 + (-5) =</v>
      </c>
      <c r="C40">
        <f ca="1">F40-G40+H40</f>
        <v>-8</v>
      </c>
      <c r="F40">
        <f ca="1">ROUND(RAND()*$F$1+1.5,0)</f>
        <v>3</v>
      </c>
      <c r="G40">
        <f ca="1">ROUND(RAND()*$G$1+1.5,0)</f>
        <v>6</v>
      </c>
      <c r="H40">
        <f t="shared" ca="1" si="3"/>
        <v>-5</v>
      </c>
    </row>
    <row r="41" spans="1:8" x14ac:dyDescent="0.25">
      <c r="A41">
        <f t="shared" ca="1" si="2"/>
        <v>9</v>
      </c>
      <c r="B41" t="str">
        <f ca="1">F41&amp;" - "&amp;G41&amp;" + ("&amp;H41&amp;") ="</f>
        <v>-7 - 4 + (-7) =</v>
      </c>
      <c r="C41">
        <f ca="1">F41-G41+H41</f>
        <v>-18</v>
      </c>
      <c r="F41">
        <f ca="1">-ROUND(RAND()*$F$1+1.5,0)</f>
        <v>-7</v>
      </c>
      <c r="G41">
        <f ca="1">ROUND(RAND()*$G$1+1.5,0)</f>
        <v>4</v>
      </c>
      <c r="H41">
        <f t="shared" ca="1" si="3"/>
        <v>-7</v>
      </c>
    </row>
    <row r="42" spans="1:8" x14ac:dyDescent="0.25">
      <c r="A42">
        <f t="shared" ca="1" si="2"/>
        <v>14</v>
      </c>
      <c r="B42" t="str">
        <f ca="1">F42&amp;" - ("&amp;G42&amp;") + ("&amp;H42&amp;") ="</f>
        <v>-5 - (-6) + (-7) =</v>
      </c>
      <c r="C42">
        <f ca="1">F42-G42+H42</f>
        <v>-6</v>
      </c>
      <c r="F42">
        <f ca="1">-ROUND(RAND()*$F$1+1.5,0)</f>
        <v>-5</v>
      </c>
      <c r="G42">
        <f ca="1">-ROUND(RAND()*$G$1+1.5,0)</f>
        <v>-6</v>
      </c>
      <c r="H42">
        <f t="shared" ca="1" si="3"/>
        <v>-7</v>
      </c>
    </row>
    <row r="43" spans="1:8" x14ac:dyDescent="0.25">
      <c r="A43">
        <f t="shared" ca="1" si="2"/>
        <v>19</v>
      </c>
      <c r="B43" t="str">
        <f ca="1">F43&amp;" + ("&amp;G43&amp;") - "&amp;H43&amp;" ="</f>
        <v>2 + (-4) - 6 =</v>
      </c>
      <c r="C43">
        <f ca="1">F43+G43-H43</f>
        <v>-8</v>
      </c>
      <c r="F43">
        <f ca="1">ROUND(RAND()*$F$1+1.5,0)</f>
        <v>2</v>
      </c>
      <c r="G43">
        <f ca="1">-ROUND(RAND()*$G$1+1.5,0)</f>
        <v>-4</v>
      </c>
      <c r="H43">
        <f ca="1">ROUND(RAND()*$G$1+1.5,0)</f>
        <v>6</v>
      </c>
    </row>
    <row r="44" spans="1:8" x14ac:dyDescent="0.25">
      <c r="A44">
        <f t="shared" ca="1" si="2"/>
        <v>24</v>
      </c>
      <c r="B44" t="str">
        <f ca="1">F44&amp;" + "&amp;G44&amp;" - "&amp;H44&amp;" ="</f>
        <v>4 + 5 - 3 =</v>
      </c>
      <c r="C44">
        <f ca="1">F44+G44-H44</f>
        <v>6</v>
      </c>
      <c r="F44">
        <f ca="1">ROUND(RAND()*$F$1+1.5,0)</f>
        <v>4</v>
      </c>
      <c r="G44">
        <f ca="1">ROUND(RAND()*$G$1+1.5,0)</f>
        <v>5</v>
      </c>
      <c r="H44">
        <f t="shared" ref="H44:H50" ca="1" si="4">ROUND(RAND()*$G$1+1.5,0)</f>
        <v>3</v>
      </c>
    </row>
    <row r="45" spans="1:8" x14ac:dyDescent="0.25">
      <c r="A45">
        <f t="shared" ca="1" si="2"/>
        <v>29</v>
      </c>
      <c r="B45" t="str">
        <f ca="1">F45&amp;" + "&amp;G45&amp;" - "&amp;H45&amp;" ="</f>
        <v>-6 + 2 - 4 =</v>
      </c>
      <c r="C45">
        <f ca="1">F45+G45-H45</f>
        <v>-8</v>
      </c>
      <c r="F45">
        <f ca="1">-ROUND(RAND()*$F$1+1.5,0)</f>
        <v>-6</v>
      </c>
      <c r="G45">
        <f ca="1">ROUND(RAND()*$G$1+1.5,0)</f>
        <v>2</v>
      </c>
      <c r="H45">
        <f t="shared" ca="1" si="4"/>
        <v>4</v>
      </c>
    </row>
    <row r="46" spans="1:8" x14ac:dyDescent="0.25">
      <c r="A46">
        <f t="shared" ca="1" si="2"/>
        <v>3</v>
      </c>
      <c r="B46" t="str">
        <f ca="1">F46&amp;" + ("&amp;G46&amp;") - "&amp;H46&amp;" ="</f>
        <v>-4 + (-3) - 2 =</v>
      </c>
      <c r="C46">
        <f ca="1">F46+G46-H46</f>
        <v>-9</v>
      </c>
      <c r="F46">
        <f ca="1">-ROUND(RAND()*$F$1+1.5,0)</f>
        <v>-4</v>
      </c>
      <c r="G46">
        <f ca="1">-ROUND(RAND()*$G$1+1.5,0)</f>
        <v>-3</v>
      </c>
      <c r="H46">
        <f t="shared" ca="1" si="4"/>
        <v>2</v>
      </c>
    </row>
    <row r="47" spans="1:8" x14ac:dyDescent="0.25">
      <c r="A47">
        <f t="shared" ca="1" si="2"/>
        <v>8</v>
      </c>
      <c r="B47" t="str">
        <f ca="1">F47&amp;" - ("&amp;G47&amp;") - "&amp;H47&amp;" ="</f>
        <v>2 - (-7) - 7 =</v>
      </c>
      <c r="C47">
        <f ca="1">F47-G47-H47</f>
        <v>2</v>
      </c>
      <c r="F47">
        <f ca="1">ROUND(RAND()*$F$1+1.5,0)</f>
        <v>2</v>
      </c>
      <c r="G47">
        <f ca="1">-ROUND(RAND()*$G$1+1.5,0)</f>
        <v>-7</v>
      </c>
      <c r="H47">
        <f t="shared" ca="1" si="4"/>
        <v>7</v>
      </c>
    </row>
    <row r="48" spans="1:8" x14ac:dyDescent="0.25">
      <c r="A48">
        <f t="shared" ca="1" si="2"/>
        <v>13</v>
      </c>
      <c r="B48" t="str">
        <f ca="1">F48&amp;" - "&amp;G48&amp;" - "&amp;H48&amp;" ="</f>
        <v>2 - 2 - 5 =</v>
      </c>
      <c r="C48">
        <f ca="1">F48-G48-H48</f>
        <v>-5</v>
      </c>
      <c r="F48">
        <f ca="1">ROUND(RAND()*$F$1+1.5,0)</f>
        <v>2</v>
      </c>
      <c r="G48">
        <f ca="1">ROUND(RAND()*$G$1+1.5,0)</f>
        <v>2</v>
      </c>
      <c r="H48">
        <f t="shared" ca="1" si="4"/>
        <v>5</v>
      </c>
    </row>
    <row r="49" spans="1:13" x14ac:dyDescent="0.25">
      <c r="A49">
        <f t="shared" ca="1" si="2"/>
        <v>18</v>
      </c>
      <c r="B49" t="str">
        <f ca="1">F49&amp;" - "&amp;G49&amp;" - "&amp;H49&amp;" ="</f>
        <v>-7 - 3 - 3 =</v>
      </c>
      <c r="C49">
        <f ca="1">F49-G49-H49</f>
        <v>-13</v>
      </c>
      <c r="F49">
        <f ca="1">-ROUND(RAND()*$F$1+1.5,0)</f>
        <v>-7</v>
      </c>
      <c r="G49">
        <f ca="1">ROUND(RAND()*$G$1+1.5,0)</f>
        <v>3</v>
      </c>
      <c r="H49">
        <f t="shared" ca="1" si="4"/>
        <v>3</v>
      </c>
    </row>
    <row r="50" spans="1:13" x14ac:dyDescent="0.25">
      <c r="A50">
        <f t="shared" ca="1" si="2"/>
        <v>23</v>
      </c>
      <c r="B50" t="str">
        <f ca="1">F50&amp;" - ("&amp;G50&amp;") - "&amp;H50&amp;" ="</f>
        <v>-4 - (-6) - 2 =</v>
      </c>
      <c r="C50">
        <f ca="1">F50-G50-H50</f>
        <v>0</v>
      </c>
      <c r="F50">
        <f ca="1">-ROUND(RAND()*$F$1+1.5,0)</f>
        <v>-4</v>
      </c>
      <c r="G50">
        <f ca="1">-ROUND(RAND()*$G$1+1.5,0)</f>
        <v>-6</v>
      </c>
      <c r="H50">
        <f t="shared" ca="1" si="4"/>
        <v>2</v>
      </c>
    </row>
    <row r="51" spans="1:13" x14ac:dyDescent="0.25">
      <c r="A51">
        <f t="shared" ca="1" si="2"/>
        <v>28</v>
      </c>
      <c r="B51" t="str">
        <f ca="1">F51&amp;" + ("&amp;G51&amp;") - ("&amp;H51&amp;") ="</f>
        <v>5 + (-3) - (-5) =</v>
      </c>
      <c r="C51">
        <f ca="1">F51+G51-H51</f>
        <v>7</v>
      </c>
      <c r="F51">
        <f ca="1">ROUND(RAND()*$F$1+1.5,0)</f>
        <v>5</v>
      </c>
      <c r="G51">
        <f ca="1">-ROUND(RAND()*$G$1+1.5,0)</f>
        <v>-3</v>
      </c>
      <c r="H51">
        <f ca="1">-ROUND(RAND()*$G$1+1.5,0)</f>
        <v>-5</v>
      </c>
    </row>
    <row r="52" spans="1:13" x14ac:dyDescent="0.25">
      <c r="A52">
        <f t="shared" ca="1" si="2"/>
        <v>2</v>
      </c>
      <c r="B52" t="str">
        <f ca="1">F52&amp;" + "&amp;G52&amp;" - ("&amp;H52&amp;") ="</f>
        <v>2 + 3 - (-7) =</v>
      </c>
      <c r="C52">
        <f ca="1">F52+G52-H52</f>
        <v>12</v>
      </c>
      <c r="F52">
        <f ca="1">ROUND(RAND()*$F$1+1.5,0)</f>
        <v>2</v>
      </c>
      <c r="G52">
        <f ca="1">ROUND(RAND()*$G$1+1.5,0)</f>
        <v>3</v>
      </c>
      <c r="H52">
        <f t="shared" ref="H52:H58" ca="1" si="5">-ROUND(RAND()*$G$1+1.5,0)</f>
        <v>-7</v>
      </c>
    </row>
    <row r="53" spans="1:13" x14ac:dyDescent="0.25">
      <c r="A53">
        <f t="shared" ca="1" si="2"/>
        <v>7</v>
      </c>
      <c r="B53" t="str">
        <f ca="1">F53&amp;" + "&amp;G53&amp;" - ("&amp;H53&amp;") ="</f>
        <v>-4 + 6 - (-3) =</v>
      </c>
      <c r="C53">
        <f ca="1">F53+G53-H53</f>
        <v>5</v>
      </c>
      <c r="F53">
        <f ca="1">-ROUND(RAND()*$F$1+1.5,0)</f>
        <v>-4</v>
      </c>
      <c r="G53">
        <f ca="1">ROUND(RAND()*$G$1+1.5,0)</f>
        <v>6</v>
      </c>
      <c r="H53">
        <f t="shared" ca="1" si="5"/>
        <v>-3</v>
      </c>
    </row>
    <row r="54" spans="1:13" x14ac:dyDescent="0.25">
      <c r="A54">
        <f t="shared" ca="1" si="2"/>
        <v>12</v>
      </c>
      <c r="B54" t="str">
        <f ca="1">F54&amp;" + ("&amp;G54&amp;") - ("&amp;H54&amp;") ="</f>
        <v>-7 + (-3) - (-3) =</v>
      </c>
      <c r="C54">
        <f ca="1">F54+G54-H54</f>
        <v>-7</v>
      </c>
      <c r="F54">
        <f ca="1">-ROUND(RAND()*$F$1+1.5,0)</f>
        <v>-7</v>
      </c>
      <c r="G54">
        <f ca="1">-ROUND(RAND()*$G$1+1.5,0)</f>
        <v>-3</v>
      </c>
      <c r="H54">
        <f t="shared" ca="1" si="5"/>
        <v>-3</v>
      </c>
    </row>
    <row r="55" spans="1:13" x14ac:dyDescent="0.25">
      <c r="A55">
        <f t="shared" ca="1" si="2"/>
        <v>17</v>
      </c>
      <c r="B55" t="str">
        <f ca="1">F55&amp;" - ("&amp;G55&amp;") - ("&amp;H55&amp;") ="</f>
        <v>5 - (-6) - (-4) =</v>
      </c>
      <c r="C55">
        <f ca="1">F55-G55-H55</f>
        <v>15</v>
      </c>
      <c r="F55">
        <f ca="1">ROUND(RAND()*$F$1+1.5,0)</f>
        <v>5</v>
      </c>
      <c r="G55">
        <f ca="1">-ROUND(RAND()*$G$1+1.5,0)</f>
        <v>-6</v>
      </c>
      <c r="H55">
        <f t="shared" ca="1" si="5"/>
        <v>-4</v>
      </c>
    </row>
    <row r="56" spans="1:13" x14ac:dyDescent="0.25">
      <c r="A56">
        <f t="shared" ca="1" si="2"/>
        <v>22</v>
      </c>
      <c r="B56" t="str">
        <f ca="1">F56&amp;" - "&amp;G56&amp;" - ("&amp;H56&amp;") ="</f>
        <v>3 - 3 - (-3) =</v>
      </c>
      <c r="C56">
        <f ca="1">F56-G56-H56</f>
        <v>3</v>
      </c>
      <c r="F56">
        <f ca="1">ROUND(RAND()*$F$1+1.5,0)</f>
        <v>3</v>
      </c>
      <c r="G56">
        <f ca="1">ROUND(RAND()*$G$1+1.5,0)</f>
        <v>3</v>
      </c>
      <c r="H56">
        <f t="shared" ca="1" si="5"/>
        <v>-3</v>
      </c>
    </row>
    <row r="57" spans="1:13" x14ac:dyDescent="0.25">
      <c r="A57">
        <f t="shared" ca="1" si="2"/>
        <v>27</v>
      </c>
      <c r="B57" t="str">
        <f ca="1">F57&amp;" - "&amp;G57&amp;" - ("&amp;H57&amp;") ="</f>
        <v>-6 - 2 - (-3) =</v>
      </c>
      <c r="C57">
        <f ca="1">F57-G57-H57</f>
        <v>-5</v>
      </c>
      <c r="F57">
        <f ca="1">-ROUND(RAND()*$F$1+1.5,0)</f>
        <v>-6</v>
      </c>
      <c r="G57">
        <f ca="1">ROUND(RAND()*$G$1+1.5,0)</f>
        <v>2</v>
      </c>
      <c r="H57">
        <f t="shared" ca="1" si="5"/>
        <v>-3</v>
      </c>
    </row>
    <row r="58" spans="1:13" x14ac:dyDescent="0.25">
      <c r="A58">
        <f t="shared" ca="1" si="2"/>
        <v>1</v>
      </c>
      <c r="B58" t="str">
        <f ca="1">F58&amp;" - ("&amp;G58&amp;") - ("&amp;H58&amp;") ="</f>
        <v>-7 - (-5) - (-7) =</v>
      </c>
      <c r="C58">
        <f ca="1">F58-G58-H58</f>
        <v>5</v>
      </c>
      <c r="F58">
        <f ca="1">-ROUND(RAND()*$F$1+1.5,0)</f>
        <v>-7</v>
      </c>
      <c r="G58">
        <f ca="1">-ROUND(RAND()*$G$1+1.5,0)</f>
        <v>-5</v>
      </c>
      <c r="H58">
        <f t="shared" ca="1" si="5"/>
        <v>-7</v>
      </c>
    </row>
    <row r="59" spans="1:13" ht="15.5" x14ac:dyDescent="0.35">
      <c r="B59" s="1"/>
      <c r="C59" s="1"/>
    </row>
    <row r="61" spans="1:13" x14ac:dyDescent="0.25">
      <c r="A61">
        <v>17</v>
      </c>
      <c r="B61" t="s">
        <v>7</v>
      </c>
      <c r="F61">
        <v>6</v>
      </c>
      <c r="G61">
        <v>6</v>
      </c>
    </row>
    <row r="62" spans="1:13" ht="15.5" x14ac:dyDescent="0.35">
      <c r="A62">
        <f ca="1">ROUND(RAND()*$F$1+1.5,0)</f>
        <v>2</v>
      </c>
      <c r="D62" t="s">
        <v>8</v>
      </c>
      <c r="E62" t="s">
        <v>8</v>
      </c>
      <c r="M62" s="2"/>
    </row>
    <row r="63" spans="1:13" ht="15.5" x14ac:dyDescent="0.35">
      <c r="F63" t="s">
        <v>9</v>
      </c>
      <c r="G63" t="s">
        <v>9</v>
      </c>
      <c r="M63" s="2"/>
    </row>
    <row r="64" spans="1:13" ht="15.5" x14ac:dyDescent="0.35">
      <c r="A64">
        <f ca="1">MOD(ROUND(RAND()*A61+0.5,0),A61)</f>
        <v>13</v>
      </c>
      <c r="B64" t="str">
        <f ca="1">F64&amp;" · ("&amp;G64&amp;") ="</f>
        <v>4 · (-2) =</v>
      </c>
      <c r="C64">
        <f ca="1">F64*G64</f>
        <v>-8</v>
      </c>
      <c r="F64">
        <f ca="1">ROUND(RAND()*$F$1+1.5,0)</f>
        <v>4</v>
      </c>
      <c r="G64">
        <f ca="1">-ROUND(RAND()*$G$1+1.5,0)</f>
        <v>-2</v>
      </c>
      <c r="M64" s="2"/>
    </row>
    <row r="65" spans="1:13" ht="15.5" x14ac:dyDescent="0.35">
      <c r="A65">
        <f ca="1">MOD(A64+$A$2,$A$1)</f>
        <v>2</v>
      </c>
      <c r="B65" t="str">
        <f ca="1">F65&amp;" · "&amp;G65&amp;" ="</f>
        <v>2 · 4 =</v>
      </c>
      <c r="C65">
        <f t="shared" ref="C65:C80" ca="1" si="6">F65*G65</f>
        <v>8</v>
      </c>
      <c r="F65">
        <f ca="1">ROUND(RAND()*$F$1+1.5,0)</f>
        <v>2</v>
      </c>
      <c r="G65">
        <f ca="1">ROUND(RAND()*$G$1+1.5,0)</f>
        <v>4</v>
      </c>
      <c r="M65" s="2"/>
    </row>
    <row r="66" spans="1:13" ht="15.5" x14ac:dyDescent="0.35">
      <c r="A66">
        <f ca="1">MOD(A65+$A$2,$A$1)</f>
        <v>8</v>
      </c>
      <c r="B66" t="str">
        <f ca="1">F66&amp;" · "&amp;G66&amp;" ="</f>
        <v>-4 · 3 =</v>
      </c>
      <c r="C66">
        <f t="shared" ca="1" si="6"/>
        <v>-12</v>
      </c>
      <c r="F66">
        <f ca="1">-ROUND(RAND()*$F$1+1.5,0)</f>
        <v>-4</v>
      </c>
      <c r="G66">
        <f ca="1">ROUND(RAND()*$G$1+1.5,0)</f>
        <v>3</v>
      </c>
      <c r="M66" s="2"/>
    </row>
    <row r="67" spans="1:13" ht="15.5" x14ac:dyDescent="0.35">
      <c r="A67">
        <f t="shared" ref="A67:A80" ca="1" si="7">MOD(A66+$A$2,$A$1)</f>
        <v>14</v>
      </c>
      <c r="B67" t="str">
        <f ca="1">F67&amp;" · ("&amp;G67&amp;") ="</f>
        <v>-3 · (-2) =</v>
      </c>
      <c r="C67">
        <f t="shared" ca="1" si="6"/>
        <v>6</v>
      </c>
      <c r="F67">
        <f ca="1">-ROUND(RAND()*$F$1+1.5,0)</f>
        <v>-3</v>
      </c>
      <c r="G67">
        <f ca="1">-ROUND(RAND()*$G$1+1.5,0)</f>
        <v>-2</v>
      </c>
      <c r="M67" s="2"/>
    </row>
    <row r="68" spans="1:13" ht="15.5" x14ac:dyDescent="0.35">
      <c r="A68">
        <f t="shared" ca="1" si="7"/>
        <v>3</v>
      </c>
      <c r="B68" t="str">
        <f ca="1">F68&amp;" · ("&amp;G68&amp;") ="</f>
        <v>2 · (-2) =</v>
      </c>
      <c r="C68">
        <f t="shared" ca="1" si="6"/>
        <v>-4</v>
      </c>
      <c r="F68">
        <f ca="1">ROUND(RAND()*$F$1+1.5,0)</f>
        <v>2</v>
      </c>
      <c r="G68">
        <f ca="1">-ROUND(RAND()*$G$1+1.5,0)</f>
        <v>-2</v>
      </c>
      <c r="M68" s="2"/>
    </row>
    <row r="69" spans="1:13" ht="15.5" x14ac:dyDescent="0.35">
      <c r="A69">
        <f t="shared" ca="1" si="7"/>
        <v>9</v>
      </c>
      <c r="B69" t="str">
        <f ca="1">F69&amp;" · "&amp;G69&amp;" ="</f>
        <v>5 · 7 =</v>
      </c>
      <c r="C69">
        <f t="shared" ca="1" si="6"/>
        <v>35</v>
      </c>
      <c r="F69">
        <f ca="1">ROUND(RAND()*$F$1+1.5,0)</f>
        <v>5</v>
      </c>
      <c r="G69">
        <f ca="1">ROUND(RAND()*$G$1+1.5,0)</f>
        <v>7</v>
      </c>
      <c r="M69" s="2"/>
    </row>
    <row r="70" spans="1:13" ht="15.5" x14ac:dyDescent="0.35">
      <c r="A70">
        <f t="shared" ca="1" si="7"/>
        <v>15</v>
      </c>
      <c r="B70" t="str">
        <f ca="1">F70&amp;" · "&amp;G70&amp;" ="</f>
        <v>-5 · 6 =</v>
      </c>
      <c r="C70">
        <f t="shared" ca="1" si="6"/>
        <v>-30</v>
      </c>
      <c r="F70">
        <f ca="1">-ROUND(RAND()*$F$1+1.5,0)</f>
        <v>-5</v>
      </c>
      <c r="G70">
        <f ca="1">ROUND(RAND()*$G$1+1.5,0)</f>
        <v>6</v>
      </c>
      <c r="M70" s="2"/>
    </row>
    <row r="71" spans="1:13" ht="15.5" x14ac:dyDescent="0.35">
      <c r="A71">
        <f t="shared" ca="1" si="7"/>
        <v>4</v>
      </c>
      <c r="B71" t="str">
        <f ca="1">F71&amp;" · ("&amp;G71&amp;") ="</f>
        <v>-6 · (-6) =</v>
      </c>
      <c r="C71">
        <f t="shared" ca="1" si="6"/>
        <v>36</v>
      </c>
      <c r="F71">
        <f ca="1">-ROUND(RAND()*$F$1+1.5,0)</f>
        <v>-6</v>
      </c>
      <c r="G71">
        <f ca="1">-ROUND(RAND()*$G$1+1.5,0)</f>
        <v>-6</v>
      </c>
      <c r="M71" s="2"/>
    </row>
    <row r="72" spans="1:13" ht="15.5" x14ac:dyDescent="0.35">
      <c r="A72">
        <f t="shared" ca="1" si="7"/>
        <v>10</v>
      </c>
      <c r="B72" t="str">
        <f ca="1">F72&amp;" · ("&amp;G72&amp;") ="</f>
        <v>7 · (-4) =</v>
      </c>
      <c r="C72">
        <f t="shared" ca="1" si="6"/>
        <v>-28</v>
      </c>
      <c r="F72">
        <f ca="1">ROUND(RAND()*$F$1+1.5,0)</f>
        <v>7</v>
      </c>
      <c r="G72">
        <f ca="1">-ROUND(RAND()*$G$1+1.5,0)</f>
        <v>-4</v>
      </c>
      <c r="M72" s="2"/>
    </row>
    <row r="73" spans="1:13" ht="15.5" x14ac:dyDescent="0.35">
      <c r="A73">
        <f t="shared" ca="1" si="7"/>
        <v>16</v>
      </c>
      <c r="B73" t="str">
        <f ca="1">F73&amp;" · "&amp;G73&amp;" ="</f>
        <v>6 · 4 =</v>
      </c>
      <c r="C73">
        <f t="shared" ca="1" si="6"/>
        <v>24</v>
      </c>
      <c r="F73">
        <f ca="1">ROUND(RAND()*$F$1+1.5,0)</f>
        <v>6</v>
      </c>
      <c r="G73">
        <f ca="1">ROUND(RAND()*$G$1+1.5,0)</f>
        <v>4</v>
      </c>
      <c r="M73" s="2"/>
    </row>
    <row r="74" spans="1:13" ht="15.5" x14ac:dyDescent="0.35">
      <c r="A74">
        <f t="shared" ca="1" si="7"/>
        <v>5</v>
      </c>
      <c r="B74" t="str">
        <f ca="1">F74&amp;" · "&amp;G74&amp;" ="</f>
        <v>-2 · 2 =</v>
      </c>
      <c r="C74">
        <f t="shared" ca="1" si="6"/>
        <v>-4</v>
      </c>
      <c r="F74">
        <f ca="1">-ROUND(RAND()*$F$1+1.5,0)</f>
        <v>-2</v>
      </c>
      <c r="G74">
        <f ca="1">ROUND(RAND()*$G$1+1.5,0)</f>
        <v>2</v>
      </c>
      <c r="M74" s="2"/>
    </row>
    <row r="75" spans="1:13" ht="15.5" x14ac:dyDescent="0.35">
      <c r="A75">
        <f t="shared" ca="1" si="7"/>
        <v>11</v>
      </c>
      <c r="B75" t="str">
        <f ca="1">F75&amp;" · ("&amp;G75&amp;") ="</f>
        <v>-4 · (-5) =</v>
      </c>
      <c r="C75">
        <f t="shared" ca="1" si="6"/>
        <v>20</v>
      </c>
      <c r="F75">
        <f ca="1">-ROUND(RAND()*$F$1+1.5,0)</f>
        <v>-4</v>
      </c>
      <c r="G75">
        <f ca="1">-ROUND(RAND()*$G$1+1.5,0)</f>
        <v>-5</v>
      </c>
      <c r="M75" s="2"/>
    </row>
    <row r="76" spans="1:13" ht="15.5" x14ac:dyDescent="0.35">
      <c r="A76">
        <f t="shared" ca="1" si="7"/>
        <v>0</v>
      </c>
      <c r="B76" t="str">
        <f ca="1">F76&amp;" · ("&amp;G76&amp;") ="</f>
        <v>2 · (-7) =</v>
      </c>
      <c r="C76">
        <f t="shared" ca="1" si="6"/>
        <v>-14</v>
      </c>
      <c r="F76">
        <f ca="1">ROUND(RAND()*$F$1+1.5,0)</f>
        <v>2</v>
      </c>
      <c r="G76">
        <f ca="1">-ROUND(RAND()*$G$1+1.5,0)</f>
        <v>-7</v>
      </c>
      <c r="M76" s="2"/>
    </row>
    <row r="77" spans="1:13" ht="15.5" x14ac:dyDescent="0.35">
      <c r="A77">
        <f t="shared" ca="1" si="7"/>
        <v>6</v>
      </c>
      <c r="B77" t="str">
        <f ca="1">F77&amp;" · "&amp;G77&amp;" ="</f>
        <v>6 · 7 =</v>
      </c>
      <c r="C77">
        <f t="shared" ca="1" si="6"/>
        <v>42</v>
      </c>
      <c r="F77">
        <f ca="1">ROUND(RAND()*$F$1+1.5,0)</f>
        <v>6</v>
      </c>
      <c r="G77">
        <f ca="1">ROUND(RAND()*$G$1+1.5,0)</f>
        <v>7</v>
      </c>
      <c r="M77" s="2"/>
    </row>
    <row r="78" spans="1:13" ht="15.5" x14ac:dyDescent="0.35">
      <c r="A78">
        <f t="shared" ca="1" si="7"/>
        <v>12</v>
      </c>
      <c r="B78" t="str">
        <f ca="1">F78&amp;" · "&amp;G78&amp;" ="</f>
        <v>-7 · 7 =</v>
      </c>
      <c r="C78">
        <f t="shared" ca="1" si="6"/>
        <v>-49</v>
      </c>
      <c r="F78">
        <f ca="1">-ROUND(RAND()*$F$1+1.5,0)</f>
        <v>-7</v>
      </c>
      <c r="G78">
        <f ca="1">ROUND(RAND()*$G$1+1.5,0)</f>
        <v>7</v>
      </c>
      <c r="M78" s="2"/>
    </row>
    <row r="79" spans="1:13" ht="15.5" x14ac:dyDescent="0.35">
      <c r="A79">
        <f t="shared" ca="1" si="7"/>
        <v>1</v>
      </c>
      <c r="B79" t="str">
        <f ca="1">F79&amp;" · ("&amp;G79&amp;") ="</f>
        <v>-5 · (-3) =</v>
      </c>
      <c r="C79">
        <f t="shared" ca="1" si="6"/>
        <v>15</v>
      </c>
      <c r="F79">
        <f ca="1">-ROUND(RAND()*$F$1+1.5,0)</f>
        <v>-5</v>
      </c>
      <c r="G79">
        <f ca="1">-ROUND(RAND()*$G$1+1.5,0)</f>
        <v>-3</v>
      </c>
      <c r="M79" s="2"/>
    </row>
    <row r="80" spans="1:13" ht="15.5" x14ac:dyDescent="0.35">
      <c r="A80">
        <f t="shared" ca="1" si="7"/>
        <v>7</v>
      </c>
      <c r="B80" t="str">
        <f ca="1">F80&amp;" · ("&amp;G80&amp;") ="</f>
        <v>5 · (-3) =</v>
      </c>
      <c r="C80">
        <f t="shared" ca="1" si="6"/>
        <v>-15</v>
      </c>
      <c r="F80">
        <f ca="1">ROUND(RAND()*$F$1+1.5,0)</f>
        <v>5</v>
      </c>
      <c r="G80">
        <f ca="1">-ROUND(RAND()*$G$1+1.5,0)</f>
        <v>-3</v>
      </c>
      <c r="M80" s="2"/>
    </row>
    <row r="81" spans="1:13" ht="15.5" x14ac:dyDescent="0.35">
      <c r="M81" s="2"/>
    </row>
    <row r="82" spans="1:13" x14ac:dyDescent="0.25">
      <c r="D82" s="3"/>
    </row>
    <row r="83" spans="1:13" ht="15.5" x14ac:dyDescent="0.35">
      <c r="B83" s="1"/>
      <c r="C83" s="1"/>
    </row>
    <row r="84" spans="1:13" x14ac:dyDescent="0.25">
      <c r="A84">
        <v>31</v>
      </c>
      <c r="B84" t="s">
        <v>7</v>
      </c>
      <c r="F84">
        <v>6</v>
      </c>
      <c r="G84">
        <v>6</v>
      </c>
      <c r="I84" t="str">
        <f>"= "&amp;C84&amp;"€ + "&amp;ROUND(C84*D84/100,2)&amp;"€ = "&amp;F84&amp;"€"</f>
        <v>= € + 0€ = 6€</v>
      </c>
    </row>
    <row r="85" spans="1:13" x14ac:dyDescent="0.25">
      <c r="A85">
        <f ca="1">ROUND(RAND()*$F$1+1.5,0)</f>
        <v>3</v>
      </c>
      <c r="E85" t="s">
        <v>8</v>
      </c>
      <c r="I85" t="str">
        <f>"= "&amp;C85&amp;"€ - "&amp;ROUND(C85*D85/100,2)&amp;"€ = "&amp;F85&amp;"€"</f>
        <v>= € - 0€ = €</v>
      </c>
    </row>
    <row r="86" spans="1:13" x14ac:dyDescent="0.25">
      <c r="F86" t="s">
        <v>9</v>
      </c>
      <c r="G86" t="s">
        <v>9</v>
      </c>
      <c r="H86" t="s">
        <v>9</v>
      </c>
      <c r="I86" t="str">
        <f>"= "&amp;C86&amp;"€ + "&amp;ROUND(C86*D86/100,2)&amp;"€ = "&amp;F86&amp;"€"</f>
        <v>= € + 0€ = Zufallszahl€</v>
      </c>
    </row>
    <row r="87" spans="1:13" x14ac:dyDescent="0.25">
      <c r="A87">
        <v>1</v>
      </c>
      <c r="B87" t="str">
        <f ca="1">F87&amp;" · ("&amp;G87&amp;") · "&amp;H87&amp;" ="</f>
        <v>2 · (-3) · 2 =</v>
      </c>
      <c r="C87">
        <f ca="1">F87*G87*H87</f>
        <v>-12</v>
      </c>
      <c r="F87">
        <f ca="1">ROUND(RAND()*$F$1+1.5,0)</f>
        <v>2</v>
      </c>
      <c r="G87">
        <f ca="1">-ROUND(RAND()*$G$1+1.5,0)</f>
        <v>-3</v>
      </c>
      <c r="H87">
        <f ca="1">ROUND(RAND()*$G$1+1.5,0)</f>
        <v>2</v>
      </c>
      <c r="I87" t="str">
        <f ca="1">"= "&amp;C87&amp;"€ - "&amp;ROUND(C87*D87/100,2)&amp;"€ = "&amp;F87&amp;"€"</f>
        <v>= -12€ - 0€ = 2€</v>
      </c>
    </row>
    <row r="88" spans="1:13" x14ac:dyDescent="0.25">
      <c r="A88">
        <f ca="1">MOD(A87+$A$25,$A$24)</f>
        <v>6</v>
      </c>
      <c r="B88" t="str">
        <f ca="1">F88&amp;" · "&amp;G88&amp;" · "&amp;H88&amp;" ="</f>
        <v>-5 · 6 · 4 =</v>
      </c>
      <c r="C88">
        <f t="shared" ref="C88:C118" ca="1" si="8">F88*G88*H88</f>
        <v>-120</v>
      </c>
      <c r="F88">
        <f ca="1">-ROUND(RAND()*$F$1+1.5,0)</f>
        <v>-5</v>
      </c>
      <c r="G88">
        <f ca="1">ROUND(RAND()*$G$1+1.5,0)</f>
        <v>6</v>
      </c>
      <c r="H88">
        <f t="shared" ref="H88:H94" ca="1" si="9">ROUND(RAND()*$G$1+1.5,0)</f>
        <v>4</v>
      </c>
      <c r="I88" t="str">
        <f ca="1">"= "&amp;C88&amp;"€ + "&amp;ROUND(C88*D88/100,2)&amp;"€ = "&amp;F88&amp;"€"</f>
        <v>= -120€ + 0€ = -5€</v>
      </c>
    </row>
    <row r="89" spans="1:13" x14ac:dyDescent="0.25">
      <c r="A89">
        <f t="shared" ref="A89:A118" ca="1" si="10">MOD(A88+$A$25,$A$24)</f>
        <v>11</v>
      </c>
      <c r="B89" t="str">
        <f ca="1">F89&amp;" · "&amp;G89&amp;" · "&amp;H89&amp;" ="</f>
        <v>-4 · 4 · 2 =</v>
      </c>
      <c r="C89">
        <f t="shared" ca="1" si="8"/>
        <v>-32</v>
      </c>
      <c r="F89">
        <f ca="1">-ROUND(RAND()*$F$1+1.5,0)</f>
        <v>-4</v>
      </c>
      <c r="G89">
        <f ca="1">ROUND(RAND()*$G$1+1.5,0)</f>
        <v>4</v>
      </c>
      <c r="H89">
        <f t="shared" ca="1" si="9"/>
        <v>2</v>
      </c>
      <c r="I89" t="str">
        <f ca="1">"= "&amp;C89&amp;"€ - "&amp;ROUND(C89*D89/100,2)&amp;"€ = "&amp;F89&amp;"€"</f>
        <v>= -32€ - 0€ = -4€</v>
      </c>
    </row>
    <row r="90" spans="1:13" x14ac:dyDescent="0.25">
      <c r="A90">
        <f t="shared" ca="1" si="10"/>
        <v>16</v>
      </c>
      <c r="B90" t="str">
        <f ca="1">F90&amp;" · ("&amp;G90&amp;") · "&amp;H90&amp;" ="</f>
        <v>-5 · (-7) · 4 =</v>
      </c>
      <c r="C90">
        <f t="shared" ca="1" si="8"/>
        <v>140</v>
      </c>
      <c r="F90">
        <f ca="1">-ROUND(RAND()*$F$1+1.5,0)</f>
        <v>-5</v>
      </c>
      <c r="G90">
        <f ca="1">-ROUND(RAND()*$G$1+1.5,0)</f>
        <v>-7</v>
      </c>
      <c r="H90">
        <f t="shared" ca="1" si="9"/>
        <v>4</v>
      </c>
      <c r="I90" t="str">
        <f ca="1">"= "&amp;C90&amp;"€ + "&amp;ROUND(C90*D90/100,2)&amp;"€ = "&amp;F90&amp;"€"</f>
        <v>= 140€ + 0€ = -5€</v>
      </c>
    </row>
    <row r="91" spans="1:13" x14ac:dyDescent="0.25">
      <c r="A91">
        <f t="shared" ca="1" si="10"/>
        <v>21</v>
      </c>
      <c r="B91" t="str">
        <f ca="1">F91&amp;" · ("&amp;G91&amp;") · "&amp;H91&amp;" ="</f>
        <v>6 · (-6) · 2 =</v>
      </c>
      <c r="C91">
        <f t="shared" ca="1" si="8"/>
        <v>-72</v>
      </c>
      <c r="F91">
        <f ca="1">ROUND(RAND()*$F$1+1.5,0)</f>
        <v>6</v>
      </c>
      <c r="G91">
        <f ca="1">-ROUND(RAND()*$G$1+1.5,0)</f>
        <v>-6</v>
      </c>
      <c r="H91">
        <f t="shared" ca="1" si="9"/>
        <v>2</v>
      </c>
      <c r="I91" t="str">
        <f ca="1">"= "&amp;C91&amp;"€ - "&amp;ROUND(C91*D91/100,2)&amp;"€ = "&amp;F91&amp;"€"</f>
        <v>= -72€ - 0€ = 6€</v>
      </c>
    </row>
    <row r="92" spans="1:13" x14ac:dyDescent="0.25">
      <c r="A92">
        <f t="shared" ca="1" si="10"/>
        <v>26</v>
      </c>
      <c r="B92" t="str">
        <f ca="1">F92&amp;" · "&amp;G92&amp;" · "&amp;H92&amp;" ="</f>
        <v>7 · 2 · 4 =</v>
      </c>
      <c r="C92">
        <f t="shared" ca="1" si="8"/>
        <v>56</v>
      </c>
      <c r="F92">
        <f ca="1">ROUND(RAND()*$F$1+1.5,0)</f>
        <v>7</v>
      </c>
      <c r="G92">
        <f ca="1">ROUND(RAND()*$G$1+1.5,0)</f>
        <v>2</v>
      </c>
      <c r="H92">
        <f t="shared" ca="1" si="9"/>
        <v>4</v>
      </c>
      <c r="I92" t="str">
        <f ca="1">"= "&amp;C92&amp;"€ + "&amp;ROUND(C92*D92/100,2)&amp;"€ = "&amp;F92&amp;"€"</f>
        <v>= 56€ + 0€ = 7€</v>
      </c>
    </row>
    <row r="93" spans="1:13" x14ac:dyDescent="0.25">
      <c r="A93">
        <f t="shared" ca="1" si="10"/>
        <v>0</v>
      </c>
      <c r="B93" t="str">
        <f ca="1">F93&amp;" · "&amp;G93&amp;" · "&amp;H93&amp;" ="</f>
        <v>-5 · 5 · 6 =</v>
      </c>
      <c r="C93">
        <f t="shared" ca="1" si="8"/>
        <v>-150</v>
      </c>
      <c r="F93">
        <f ca="1">-ROUND(RAND()*$F$1+1.5,0)</f>
        <v>-5</v>
      </c>
      <c r="G93">
        <f ca="1">ROUND(RAND()*$G$1+1.5,0)</f>
        <v>5</v>
      </c>
      <c r="H93">
        <f t="shared" ca="1" si="9"/>
        <v>6</v>
      </c>
    </row>
    <row r="94" spans="1:13" x14ac:dyDescent="0.25">
      <c r="A94">
        <f t="shared" ca="1" si="10"/>
        <v>5</v>
      </c>
      <c r="B94" t="str">
        <f ca="1">F94&amp;" · ("&amp;G94&amp;") · "&amp;H94&amp;" ="</f>
        <v>-2 · (-6) · 5 =</v>
      </c>
      <c r="C94">
        <f t="shared" ca="1" si="8"/>
        <v>60</v>
      </c>
      <c r="F94">
        <f ca="1">-ROUND(RAND()*$F$1+1.5,0)</f>
        <v>-2</v>
      </c>
      <c r="G94">
        <f ca="1">-ROUND(RAND()*$G$1+1.5,0)</f>
        <v>-6</v>
      </c>
      <c r="H94">
        <f t="shared" ca="1" si="9"/>
        <v>5</v>
      </c>
    </row>
    <row r="95" spans="1:13" x14ac:dyDescent="0.25">
      <c r="A95">
        <f t="shared" ca="1" si="10"/>
        <v>10</v>
      </c>
      <c r="B95" t="str">
        <f ca="1">F95&amp;" · ("&amp;G95&amp;") · ("&amp;H95&amp;") ="</f>
        <v>5 · (-2) · (-3) =</v>
      </c>
      <c r="C95">
        <f t="shared" ca="1" si="8"/>
        <v>30</v>
      </c>
      <c r="F95">
        <f ca="1">ROUND(RAND()*$F$1+1.5,0)</f>
        <v>5</v>
      </c>
      <c r="G95">
        <f ca="1">-ROUND(RAND()*$G$1+1.5,0)</f>
        <v>-2</v>
      </c>
      <c r="H95">
        <f ca="1">-ROUND(RAND()*$G$1+1.5,0)</f>
        <v>-3</v>
      </c>
    </row>
    <row r="96" spans="1:13" x14ac:dyDescent="0.25">
      <c r="A96">
        <f t="shared" ca="1" si="10"/>
        <v>15</v>
      </c>
      <c r="B96" t="str">
        <f ca="1">F96&amp;" · "&amp;G96&amp;" · ("&amp;H96&amp;") ="</f>
        <v>4 · 5 · (-4) =</v>
      </c>
      <c r="C96">
        <f t="shared" ca="1" si="8"/>
        <v>-80</v>
      </c>
      <c r="F96">
        <f ca="1">ROUND(RAND()*$F$1+1.5,0)</f>
        <v>4</v>
      </c>
      <c r="G96">
        <f ca="1">ROUND(RAND()*$G$1+1.5,0)</f>
        <v>5</v>
      </c>
      <c r="H96">
        <f t="shared" ref="H96:H102" ca="1" si="11">-ROUND(RAND()*$G$1+1.5,0)</f>
        <v>-4</v>
      </c>
    </row>
    <row r="97" spans="1:8" x14ac:dyDescent="0.25">
      <c r="A97">
        <f t="shared" ca="1" si="10"/>
        <v>20</v>
      </c>
      <c r="B97" t="str">
        <f ca="1">F97&amp;" · "&amp;G97&amp;" · ("&amp;H97&amp;") ="</f>
        <v>-4 · 5 · (-4) =</v>
      </c>
      <c r="C97">
        <f t="shared" ca="1" si="8"/>
        <v>80</v>
      </c>
      <c r="F97">
        <f ca="1">-ROUND(RAND()*$F$1+1.5,0)</f>
        <v>-4</v>
      </c>
      <c r="G97">
        <f ca="1">ROUND(RAND()*$G$1+1.5,0)</f>
        <v>5</v>
      </c>
      <c r="H97">
        <f t="shared" ca="1" si="11"/>
        <v>-4</v>
      </c>
    </row>
    <row r="98" spans="1:8" x14ac:dyDescent="0.25">
      <c r="A98">
        <f t="shared" ca="1" si="10"/>
        <v>25</v>
      </c>
      <c r="B98" t="str">
        <f ca="1">F98&amp;" · ("&amp;G98&amp;") · ("&amp;H98&amp;") ="</f>
        <v>-2 · (-4) · (-7) =</v>
      </c>
      <c r="C98">
        <f t="shared" ca="1" si="8"/>
        <v>-56</v>
      </c>
      <c r="F98">
        <f ca="1">-ROUND(RAND()*$F$1+1.5,0)</f>
        <v>-2</v>
      </c>
      <c r="G98">
        <f ca="1">-ROUND(RAND()*$G$1+1.5,0)</f>
        <v>-4</v>
      </c>
      <c r="H98">
        <f t="shared" ca="1" si="11"/>
        <v>-7</v>
      </c>
    </row>
    <row r="99" spans="1:8" x14ac:dyDescent="0.25">
      <c r="A99">
        <f t="shared" ca="1" si="10"/>
        <v>30</v>
      </c>
      <c r="B99" t="str">
        <f ca="1">F99&amp;" · ("&amp;G99&amp;") · ("&amp;H99&amp;") ="</f>
        <v>4 · (-7) · (-3) =</v>
      </c>
      <c r="C99">
        <f t="shared" ca="1" si="8"/>
        <v>84</v>
      </c>
      <c r="F99">
        <f ca="1">ROUND(RAND()*$F$1+1.5,0)</f>
        <v>4</v>
      </c>
      <c r="G99">
        <f ca="1">-ROUND(RAND()*$G$1+1.5,0)</f>
        <v>-7</v>
      </c>
      <c r="H99">
        <f t="shared" ca="1" si="11"/>
        <v>-3</v>
      </c>
    </row>
    <row r="100" spans="1:8" x14ac:dyDescent="0.25">
      <c r="A100">
        <f t="shared" ca="1" si="10"/>
        <v>4</v>
      </c>
      <c r="B100" t="str">
        <f ca="1">F100&amp;" · "&amp;G100&amp;" · ("&amp;H100&amp;") ="</f>
        <v>5 · 5 · (-2) =</v>
      </c>
      <c r="C100">
        <f t="shared" ca="1" si="8"/>
        <v>-50</v>
      </c>
      <c r="F100">
        <f ca="1">ROUND(RAND()*$F$1+1.5,0)</f>
        <v>5</v>
      </c>
      <c r="G100">
        <f ca="1">ROUND(RAND()*$G$1+1.5,0)</f>
        <v>5</v>
      </c>
      <c r="H100">
        <f t="shared" ca="1" si="11"/>
        <v>-2</v>
      </c>
    </row>
    <row r="101" spans="1:8" x14ac:dyDescent="0.25">
      <c r="A101">
        <f t="shared" ca="1" si="10"/>
        <v>9</v>
      </c>
      <c r="B101" t="str">
        <f ca="1">F101&amp;" · "&amp;G101&amp;" · ("&amp;H101&amp;") ="</f>
        <v>-2 · 5 · (-6) =</v>
      </c>
      <c r="C101">
        <f t="shared" ca="1" si="8"/>
        <v>60</v>
      </c>
      <c r="F101">
        <f ca="1">-ROUND(RAND()*$F$1+1.5,0)</f>
        <v>-2</v>
      </c>
      <c r="G101">
        <f ca="1">ROUND(RAND()*$G$1+1.5,0)</f>
        <v>5</v>
      </c>
      <c r="H101">
        <f t="shared" ca="1" si="11"/>
        <v>-6</v>
      </c>
    </row>
    <row r="102" spans="1:8" x14ac:dyDescent="0.25">
      <c r="A102">
        <f t="shared" ca="1" si="10"/>
        <v>14</v>
      </c>
      <c r="B102" t="str">
        <f ca="1">F102&amp;" · ("&amp;G102&amp;") · ("&amp;H102&amp;") ="</f>
        <v>-5 · (-3) · (-6) =</v>
      </c>
      <c r="C102">
        <f t="shared" ca="1" si="8"/>
        <v>-90</v>
      </c>
      <c r="F102">
        <f ca="1">-ROUND(RAND()*$F$1+1.5,0)</f>
        <v>-5</v>
      </c>
      <c r="G102">
        <f ca="1">-ROUND(RAND()*$G$1+1.5,0)</f>
        <v>-3</v>
      </c>
      <c r="H102">
        <f t="shared" ca="1" si="11"/>
        <v>-6</v>
      </c>
    </row>
    <row r="103" spans="1:8" x14ac:dyDescent="0.25">
      <c r="A103">
        <f t="shared" ca="1" si="10"/>
        <v>19</v>
      </c>
      <c r="B103" t="str">
        <f ca="1">F103&amp;" · ("&amp;G103&amp;") · "&amp;H103&amp;" ="</f>
        <v>3 · (-6) · 2 =</v>
      </c>
      <c r="C103">
        <f t="shared" ca="1" si="8"/>
        <v>-36</v>
      </c>
      <c r="F103">
        <f ca="1">ROUND(RAND()*$F$1+1.5,0)</f>
        <v>3</v>
      </c>
      <c r="G103">
        <f ca="1">-ROUND(RAND()*$G$1+1.5,0)</f>
        <v>-6</v>
      </c>
      <c r="H103">
        <f ca="1">ROUND(RAND()*$G$1+1.5,0)</f>
        <v>2</v>
      </c>
    </row>
    <row r="104" spans="1:8" x14ac:dyDescent="0.25">
      <c r="A104">
        <f t="shared" ca="1" si="10"/>
        <v>24</v>
      </c>
      <c r="B104" t="str">
        <f ca="1">F104&amp;" · "&amp;G104&amp;" · "&amp;H104&amp;" ="</f>
        <v>3 · 6 · 3 =</v>
      </c>
      <c r="C104">
        <f t="shared" ca="1" si="8"/>
        <v>54</v>
      </c>
      <c r="F104">
        <f ca="1">ROUND(RAND()*$F$1+1.5,0)</f>
        <v>3</v>
      </c>
      <c r="G104">
        <f ca="1">ROUND(RAND()*$G$1+1.5,0)</f>
        <v>6</v>
      </c>
      <c r="H104">
        <f t="shared" ref="H104:H110" ca="1" si="12">ROUND(RAND()*$G$1+1.5,0)</f>
        <v>3</v>
      </c>
    </row>
    <row r="105" spans="1:8" x14ac:dyDescent="0.25">
      <c r="A105">
        <f t="shared" ca="1" si="10"/>
        <v>29</v>
      </c>
      <c r="B105" t="str">
        <f ca="1">F105&amp;" · "&amp;G105&amp;" · "&amp;H105&amp;" ="</f>
        <v>-2 · 3 · 4 =</v>
      </c>
      <c r="C105">
        <f t="shared" ca="1" si="8"/>
        <v>-24</v>
      </c>
      <c r="F105">
        <f ca="1">-ROUND(RAND()*$F$1+1.5,0)</f>
        <v>-2</v>
      </c>
      <c r="G105">
        <f ca="1">ROUND(RAND()*$G$1+1.5,0)</f>
        <v>3</v>
      </c>
      <c r="H105">
        <f t="shared" ca="1" si="12"/>
        <v>4</v>
      </c>
    </row>
    <row r="106" spans="1:8" x14ac:dyDescent="0.25">
      <c r="A106">
        <f t="shared" ca="1" si="10"/>
        <v>3</v>
      </c>
      <c r="B106" t="str">
        <f ca="1">F106&amp;" · ("&amp;G106&amp;") · "&amp;H106&amp;" ="</f>
        <v>-7 · (-6) · 3 =</v>
      </c>
      <c r="C106">
        <f t="shared" ca="1" si="8"/>
        <v>126</v>
      </c>
      <c r="F106">
        <f ca="1">-ROUND(RAND()*$F$1+1.5,0)</f>
        <v>-7</v>
      </c>
      <c r="G106">
        <f ca="1">-ROUND(RAND()*$G$1+1.5,0)</f>
        <v>-6</v>
      </c>
      <c r="H106">
        <f t="shared" ca="1" si="12"/>
        <v>3</v>
      </c>
    </row>
    <row r="107" spans="1:8" x14ac:dyDescent="0.25">
      <c r="A107">
        <f t="shared" ca="1" si="10"/>
        <v>8</v>
      </c>
      <c r="B107" t="str">
        <f ca="1">F107&amp;" · ("&amp;G107&amp;") · "&amp;H107&amp;" ="</f>
        <v>6 · (-5) · 7 =</v>
      </c>
      <c r="C107">
        <f t="shared" ca="1" si="8"/>
        <v>-210</v>
      </c>
      <c r="F107">
        <f ca="1">ROUND(RAND()*$F$1+1.5,0)</f>
        <v>6</v>
      </c>
      <c r="G107">
        <f ca="1">-ROUND(RAND()*$G$1+1.5,0)</f>
        <v>-5</v>
      </c>
      <c r="H107">
        <f t="shared" ca="1" si="12"/>
        <v>7</v>
      </c>
    </row>
    <row r="108" spans="1:8" x14ac:dyDescent="0.25">
      <c r="A108">
        <f t="shared" ca="1" si="10"/>
        <v>13</v>
      </c>
      <c r="B108" t="str">
        <f ca="1">F108&amp;" · "&amp;G108&amp;" · "&amp;H108&amp;" ="</f>
        <v>2 · 7 · 4 =</v>
      </c>
      <c r="C108">
        <f t="shared" ca="1" si="8"/>
        <v>56</v>
      </c>
      <c r="F108">
        <f ca="1">ROUND(RAND()*$F$1+1.5,0)</f>
        <v>2</v>
      </c>
      <c r="G108">
        <f ca="1">ROUND(RAND()*$G$1+1.5,0)</f>
        <v>7</v>
      </c>
      <c r="H108">
        <f t="shared" ca="1" si="12"/>
        <v>4</v>
      </c>
    </row>
    <row r="109" spans="1:8" x14ac:dyDescent="0.25">
      <c r="A109">
        <f t="shared" ca="1" si="10"/>
        <v>18</v>
      </c>
      <c r="B109" t="str">
        <f ca="1">F109&amp;" · "&amp;G109&amp;" · "&amp;H109&amp;" ="</f>
        <v>-2 · 3 · 3 =</v>
      </c>
      <c r="C109">
        <f t="shared" ca="1" si="8"/>
        <v>-18</v>
      </c>
      <c r="F109">
        <f ca="1">-ROUND(RAND()*$F$1+1.5,0)</f>
        <v>-2</v>
      </c>
      <c r="G109">
        <f ca="1">ROUND(RAND()*$G$1+1.5,0)</f>
        <v>3</v>
      </c>
      <c r="H109">
        <f t="shared" ca="1" si="12"/>
        <v>3</v>
      </c>
    </row>
    <row r="110" spans="1:8" x14ac:dyDescent="0.25">
      <c r="A110">
        <f t="shared" ca="1" si="10"/>
        <v>23</v>
      </c>
      <c r="B110" t="str">
        <f ca="1">F110&amp;" · ("&amp;G110&amp;") · "&amp;H110&amp;" ="</f>
        <v>-6 · (-6) · 2 =</v>
      </c>
      <c r="C110">
        <f t="shared" ca="1" si="8"/>
        <v>72</v>
      </c>
      <c r="F110">
        <f ca="1">-ROUND(RAND()*$F$1+1.5,0)</f>
        <v>-6</v>
      </c>
      <c r="G110">
        <f ca="1">-ROUND(RAND()*$G$1+1.5,0)</f>
        <v>-6</v>
      </c>
      <c r="H110">
        <f t="shared" ca="1" si="12"/>
        <v>2</v>
      </c>
    </row>
    <row r="111" spans="1:8" x14ac:dyDescent="0.25">
      <c r="A111">
        <f t="shared" ca="1" si="10"/>
        <v>28</v>
      </c>
      <c r="B111" t="str">
        <f ca="1">F111&amp;" · ("&amp;G111&amp;") · ("&amp;H111&amp;") ="</f>
        <v>6 · (-7) · (-7) =</v>
      </c>
      <c r="C111">
        <f t="shared" ca="1" si="8"/>
        <v>294</v>
      </c>
      <c r="F111">
        <f ca="1">ROUND(RAND()*$F$1+1.5,0)</f>
        <v>6</v>
      </c>
      <c r="G111">
        <f ca="1">-ROUND(RAND()*$G$1+1.5,0)</f>
        <v>-7</v>
      </c>
      <c r="H111">
        <f ca="1">-ROUND(RAND()*$G$1+1.5,0)</f>
        <v>-7</v>
      </c>
    </row>
    <row r="112" spans="1:8" x14ac:dyDescent="0.25">
      <c r="A112">
        <f t="shared" ca="1" si="10"/>
        <v>2</v>
      </c>
      <c r="B112" t="str">
        <f ca="1">F112&amp;" · "&amp;G112&amp;" · ("&amp;H112&amp;") ="</f>
        <v>7 · 6 · (-3) =</v>
      </c>
      <c r="C112">
        <f t="shared" ca="1" si="8"/>
        <v>-126</v>
      </c>
      <c r="F112">
        <f ca="1">ROUND(RAND()*$F$1+1.5,0)</f>
        <v>7</v>
      </c>
      <c r="G112">
        <f ca="1">ROUND(RAND()*$G$1+1.5,0)</f>
        <v>6</v>
      </c>
      <c r="H112">
        <f t="shared" ref="H112:H118" ca="1" si="13">-ROUND(RAND()*$G$1+1.5,0)</f>
        <v>-3</v>
      </c>
    </row>
    <row r="113" spans="1:8" x14ac:dyDescent="0.25">
      <c r="A113">
        <f t="shared" ca="1" si="10"/>
        <v>7</v>
      </c>
      <c r="B113" t="str">
        <f ca="1">F113&amp;" · "&amp;G113&amp;" · ("&amp;H113&amp;") ="</f>
        <v>-6 · 4 · (-7) =</v>
      </c>
      <c r="C113">
        <f t="shared" ca="1" si="8"/>
        <v>168</v>
      </c>
      <c r="F113">
        <f ca="1">-ROUND(RAND()*$F$1+1.5,0)</f>
        <v>-6</v>
      </c>
      <c r="G113">
        <f ca="1">ROUND(RAND()*$G$1+1.5,0)</f>
        <v>4</v>
      </c>
      <c r="H113">
        <f t="shared" ca="1" si="13"/>
        <v>-7</v>
      </c>
    </row>
    <row r="114" spans="1:8" x14ac:dyDescent="0.25">
      <c r="A114">
        <f t="shared" ca="1" si="10"/>
        <v>12</v>
      </c>
      <c r="B114" t="str">
        <f ca="1">F114&amp;" · ("&amp;G114&amp;") · ("&amp;H114&amp;") ="</f>
        <v>-7 · (-2) · (-2) =</v>
      </c>
      <c r="C114">
        <f t="shared" ca="1" si="8"/>
        <v>-28</v>
      </c>
      <c r="F114">
        <f ca="1">-ROUND(RAND()*$F$1+1.5,0)</f>
        <v>-7</v>
      </c>
      <c r="G114">
        <f ca="1">-ROUND(RAND()*$G$1+1.5,0)</f>
        <v>-2</v>
      </c>
      <c r="H114">
        <f t="shared" ca="1" si="13"/>
        <v>-2</v>
      </c>
    </row>
    <row r="115" spans="1:8" x14ac:dyDescent="0.25">
      <c r="A115">
        <f t="shared" ca="1" si="10"/>
        <v>17</v>
      </c>
      <c r="B115" t="str">
        <f ca="1">F115&amp;" · ("&amp;G115&amp;") · ("&amp;H115&amp;") ="</f>
        <v>4 · (-3) · (-3) =</v>
      </c>
      <c r="C115">
        <f t="shared" ca="1" si="8"/>
        <v>36</v>
      </c>
      <c r="F115">
        <f ca="1">ROUND(RAND()*$F$1+1.5,0)</f>
        <v>4</v>
      </c>
      <c r="G115">
        <f ca="1">-ROUND(RAND()*$G$1+1.5,0)</f>
        <v>-3</v>
      </c>
      <c r="H115">
        <f t="shared" ca="1" si="13"/>
        <v>-3</v>
      </c>
    </row>
    <row r="116" spans="1:8" x14ac:dyDescent="0.25">
      <c r="A116">
        <f t="shared" ca="1" si="10"/>
        <v>22</v>
      </c>
      <c r="B116" t="str">
        <f ca="1">F116&amp;" · "&amp;G116&amp;" · ("&amp;H116&amp;") ="</f>
        <v>5 · 5 · (-3) =</v>
      </c>
      <c r="C116">
        <f t="shared" ca="1" si="8"/>
        <v>-75</v>
      </c>
      <c r="F116">
        <f ca="1">ROUND(RAND()*$F$1+1.5,0)</f>
        <v>5</v>
      </c>
      <c r="G116">
        <f ca="1">ROUND(RAND()*$G$1+1.5,0)</f>
        <v>5</v>
      </c>
      <c r="H116">
        <f t="shared" ca="1" si="13"/>
        <v>-3</v>
      </c>
    </row>
    <row r="117" spans="1:8" x14ac:dyDescent="0.25">
      <c r="A117">
        <f t="shared" ca="1" si="10"/>
        <v>27</v>
      </c>
      <c r="B117" t="str">
        <f ca="1">F117&amp;" · "&amp;G117&amp;" · ("&amp;H117&amp;") ="</f>
        <v>-7 · 7 · (-5) =</v>
      </c>
      <c r="C117">
        <f t="shared" ca="1" si="8"/>
        <v>245</v>
      </c>
      <c r="F117">
        <f ca="1">-ROUND(RAND()*$F$1+1.5,0)</f>
        <v>-7</v>
      </c>
      <c r="G117">
        <f ca="1">ROUND(RAND()*$G$1+1.5,0)</f>
        <v>7</v>
      </c>
      <c r="H117">
        <f t="shared" ca="1" si="13"/>
        <v>-5</v>
      </c>
    </row>
    <row r="118" spans="1:8" x14ac:dyDescent="0.25">
      <c r="A118">
        <f t="shared" ca="1" si="10"/>
        <v>1</v>
      </c>
      <c r="B118" t="str">
        <f ca="1">F118&amp;" · ("&amp;G118&amp;") · ("&amp;H118&amp;") ="</f>
        <v>-7 · (-7) · (-2) =</v>
      </c>
      <c r="C118">
        <f t="shared" ca="1" si="8"/>
        <v>-98</v>
      </c>
      <c r="F118">
        <f ca="1">-ROUND(RAND()*$F$1+1.5,0)</f>
        <v>-7</v>
      </c>
      <c r="G118">
        <f ca="1">-ROUND(RAND()*$G$1+1.5,0)</f>
        <v>-7</v>
      </c>
      <c r="H118">
        <f t="shared" ca="1" si="13"/>
        <v>-2</v>
      </c>
    </row>
    <row r="119" spans="1:8" ht="15.5" x14ac:dyDescent="0.35">
      <c r="B119" s="1"/>
      <c r="C119" s="1"/>
    </row>
    <row r="123" spans="1:8" x14ac:dyDescent="0.25">
      <c r="A123">
        <v>31</v>
      </c>
      <c r="B123" t="s">
        <v>7</v>
      </c>
      <c r="F123">
        <v>6</v>
      </c>
      <c r="G123">
        <v>6</v>
      </c>
    </row>
    <row r="124" spans="1:8" x14ac:dyDescent="0.25">
      <c r="A124">
        <f ca="1">ROUND(RAND()*$F$1+1.5,0)</f>
        <v>2</v>
      </c>
      <c r="E124" t="s">
        <v>8</v>
      </c>
    </row>
    <row r="125" spans="1:8" x14ac:dyDescent="0.25">
      <c r="F125" t="s">
        <v>9</v>
      </c>
      <c r="G125" t="s">
        <v>9</v>
      </c>
      <c r="H125" t="s">
        <v>9</v>
      </c>
    </row>
    <row r="126" spans="1:8" x14ac:dyDescent="0.25">
      <c r="A126">
        <v>1</v>
      </c>
      <c r="B126" t="str">
        <f ca="1">F126&amp;" + ("&amp;G126&amp;") + "&amp;H126&amp;" ="</f>
        <v>6,6 + (-5,6) + 3,8 =</v>
      </c>
      <c r="C126">
        <f ca="1">F126+G126+H126</f>
        <v>4.8</v>
      </c>
      <c r="F126">
        <f ca="1">ROUND(RAND()*$F$1+1.5,1)</f>
        <v>6.6</v>
      </c>
      <c r="G126">
        <f ca="1">-ROUND(RAND()*$G$1+1.5,1)</f>
        <v>-5.6</v>
      </c>
      <c r="H126">
        <f ca="1">ROUND(RAND()*$G$1+1.5,1)</f>
        <v>3.8</v>
      </c>
    </row>
    <row r="127" spans="1:8" x14ac:dyDescent="0.25">
      <c r="A127">
        <f ca="1">MOD(A126+$A$25,$A$24)</f>
        <v>6</v>
      </c>
      <c r="B127" t="str">
        <f ca="1">F127&amp;" + "&amp;G127&amp;" + "&amp;H127&amp;" ="</f>
        <v>-7 + 1,6 + 3,1 =</v>
      </c>
      <c r="C127">
        <f ca="1">F127+G127+H127</f>
        <v>-2.3000000000000003</v>
      </c>
      <c r="F127">
        <f ca="1">-ROUND(RAND()*$F$1+1.5,1)</f>
        <v>-7</v>
      </c>
      <c r="G127">
        <f ca="1">ROUND(RAND()*$F$1+1.5,1)</f>
        <v>1.6</v>
      </c>
      <c r="H127">
        <f t="shared" ref="H127:H133" ca="1" si="14">ROUND(RAND()*$G$1+1.5,1)</f>
        <v>3.1</v>
      </c>
    </row>
    <row r="128" spans="1:8" x14ac:dyDescent="0.25">
      <c r="A128">
        <f t="shared" ref="A128:A157" ca="1" si="15">MOD(A127+$A$25,$A$24)</f>
        <v>11</v>
      </c>
      <c r="B128" t="str">
        <f ca="1">F128&amp;" + "&amp;G128&amp;" + "&amp;H128&amp;" ="</f>
        <v>-6 + 2,2 + 7,2 =</v>
      </c>
      <c r="C128">
        <f ca="1">F128+G128+H128</f>
        <v>3.4000000000000004</v>
      </c>
      <c r="F128">
        <f ca="1">-ROUND(RAND()*$F$1+1.5,1)</f>
        <v>-6</v>
      </c>
      <c r="G128">
        <f ca="1">ROUND(RAND()*$F$1+1.5,1)</f>
        <v>2.2000000000000002</v>
      </c>
      <c r="H128">
        <f t="shared" ca="1" si="14"/>
        <v>7.2</v>
      </c>
    </row>
    <row r="129" spans="1:8" x14ac:dyDescent="0.25">
      <c r="A129">
        <f t="shared" ca="1" si="15"/>
        <v>16</v>
      </c>
      <c r="B129" t="str">
        <f ca="1">F129&amp;" + ("&amp;G129&amp;") + "&amp;H129&amp;" ="</f>
        <v>-6,5 + (-1,7) + 2,3 =</v>
      </c>
      <c r="C129">
        <f ca="1">F129+G129+H129</f>
        <v>-5.8999999999999995</v>
      </c>
      <c r="F129">
        <f ca="1">-ROUND(RAND()*$F$1+1.5,1)</f>
        <v>-6.5</v>
      </c>
      <c r="G129">
        <f ca="1">-ROUND(RAND()*$F$1+1.5,1)</f>
        <v>-1.7</v>
      </c>
      <c r="H129">
        <f t="shared" ca="1" si="14"/>
        <v>2.2999999999999998</v>
      </c>
    </row>
    <row r="130" spans="1:8" x14ac:dyDescent="0.25">
      <c r="A130">
        <f t="shared" ca="1" si="15"/>
        <v>21</v>
      </c>
      <c r="B130" t="str">
        <f ca="1">F130&amp;" - ("&amp;G130&amp;") + "&amp;H130&amp;" ="</f>
        <v>2,1 - (-6,4) + 2,7 =</v>
      </c>
      <c r="C130">
        <f ca="1">F130-G130+H130</f>
        <v>11.2</v>
      </c>
      <c r="F130">
        <f ca="1">ROUND(RAND()*$F$1+1.5,1)</f>
        <v>2.1</v>
      </c>
      <c r="G130">
        <f ca="1">-ROUND(RAND()*$F$1+1.5,1)</f>
        <v>-6.4</v>
      </c>
      <c r="H130">
        <f t="shared" ca="1" si="14"/>
        <v>2.7</v>
      </c>
    </row>
    <row r="131" spans="1:8" x14ac:dyDescent="0.25">
      <c r="A131">
        <f t="shared" ca="1" si="15"/>
        <v>26</v>
      </c>
      <c r="B131" t="str">
        <f ca="1">F131&amp;" - "&amp;G131&amp;" + "&amp;H131&amp;" ="</f>
        <v>2,8 - 5,4 + 4,6 =</v>
      </c>
      <c r="C131">
        <f ca="1">F131-G131+H131</f>
        <v>1.9999999999999991</v>
      </c>
      <c r="F131">
        <f ca="1">ROUND(RAND()*$F$1+1.5,1)</f>
        <v>2.8</v>
      </c>
      <c r="G131">
        <f ca="1">ROUND(RAND()*$F$1+1.5,1)</f>
        <v>5.4</v>
      </c>
      <c r="H131">
        <f t="shared" ca="1" si="14"/>
        <v>4.5999999999999996</v>
      </c>
    </row>
    <row r="132" spans="1:8" x14ac:dyDescent="0.25">
      <c r="A132">
        <f t="shared" ca="1" si="15"/>
        <v>0</v>
      </c>
      <c r="B132" t="str">
        <f ca="1">F132&amp;" - "&amp;G132&amp;" + "&amp;H132&amp;" ="</f>
        <v>-5,6 - 5 + 6,8 =</v>
      </c>
      <c r="C132">
        <f ca="1">F132-G132+H132</f>
        <v>-3.8</v>
      </c>
      <c r="F132">
        <f ca="1">-ROUND(RAND()*$F$1+1.5,1)</f>
        <v>-5.6</v>
      </c>
      <c r="G132">
        <f ca="1">ROUND(RAND()*$F$1+1.5,1)</f>
        <v>5</v>
      </c>
      <c r="H132">
        <f t="shared" ca="1" si="14"/>
        <v>6.8</v>
      </c>
    </row>
    <row r="133" spans="1:8" x14ac:dyDescent="0.25">
      <c r="A133">
        <f t="shared" ca="1" si="15"/>
        <v>5</v>
      </c>
      <c r="B133" t="str">
        <f ca="1">F133&amp;" - ("&amp;G133&amp;") + "&amp;H133&amp;" ="</f>
        <v>-2,7 - (-2,2) + 6,3 =</v>
      </c>
      <c r="C133">
        <f ca="1">F133-G133+H133</f>
        <v>5.8</v>
      </c>
      <c r="F133">
        <f ca="1">-ROUND(RAND()*$F$1+1.5,1)</f>
        <v>-2.7</v>
      </c>
      <c r="G133">
        <f ca="1">-ROUND(RAND()*$F$1+1.5,1)</f>
        <v>-2.2000000000000002</v>
      </c>
      <c r="H133">
        <f t="shared" ca="1" si="14"/>
        <v>6.3</v>
      </c>
    </row>
    <row r="134" spans="1:8" x14ac:dyDescent="0.25">
      <c r="A134">
        <f t="shared" ca="1" si="15"/>
        <v>10</v>
      </c>
      <c r="B134" t="str">
        <f ca="1">F134&amp;" + ("&amp;G134&amp;") + ("&amp;H134&amp;") ="</f>
        <v>3 + (-7,4) + (-2,1) =</v>
      </c>
      <c r="C134">
        <f ca="1">F134+G134+H134</f>
        <v>-6.5</v>
      </c>
      <c r="F134">
        <f ca="1">ROUND(RAND()*$F$1+1.5,1)</f>
        <v>3</v>
      </c>
      <c r="G134">
        <f ca="1">-ROUND(RAND()*$F$1+1.5,1)</f>
        <v>-7.4</v>
      </c>
      <c r="H134">
        <f t="shared" ref="H134:H141" ca="1" si="16">-ROUND(RAND()*$F$1+1.5,1)</f>
        <v>-2.1</v>
      </c>
    </row>
    <row r="135" spans="1:8" x14ac:dyDescent="0.25">
      <c r="A135">
        <f t="shared" ca="1" si="15"/>
        <v>15</v>
      </c>
      <c r="B135" t="str">
        <f ca="1">F135&amp;" + "&amp;G135&amp;" + ("&amp;H135&amp;") ="</f>
        <v>2,8 + 5,6 + (-6,8) =</v>
      </c>
      <c r="C135">
        <f ca="1">F135+G135+H135</f>
        <v>1.5999999999999988</v>
      </c>
      <c r="F135">
        <f ca="1">ROUND(RAND()*$F$1+1.5,1)</f>
        <v>2.8</v>
      </c>
      <c r="G135">
        <f ca="1">ROUND(RAND()*$F$1+1.5,1)</f>
        <v>5.6</v>
      </c>
      <c r="H135">
        <f t="shared" ca="1" si="16"/>
        <v>-6.8</v>
      </c>
    </row>
    <row r="136" spans="1:8" x14ac:dyDescent="0.25">
      <c r="A136">
        <f t="shared" ca="1" si="15"/>
        <v>20</v>
      </c>
      <c r="B136" t="str">
        <f ca="1">F136&amp;" + "&amp;G136&amp;" + ("&amp;H136&amp;") ="</f>
        <v>-4,9 + 4,4 + (-3,3) =</v>
      </c>
      <c r="C136">
        <f ca="1">F136+G136+H136</f>
        <v>-3.8</v>
      </c>
      <c r="F136">
        <f ca="1">-ROUND(RAND()*$F$1+1.5,1)</f>
        <v>-4.9000000000000004</v>
      </c>
      <c r="G136">
        <f ca="1">ROUND(RAND()*$F$1+1.5,1)</f>
        <v>4.4000000000000004</v>
      </c>
      <c r="H136">
        <f t="shared" ca="1" si="16"/>
        <v>-3.3</v>
      </c>
    </row>
    <row r="137" spans="1:8" x14ac:dyDescent="0.25">
      <c r="A137">
        <f t="shared" ca="1" si="15"/>
        <v>25</v>
      </c>
      <c r="B137" t="str">
        <f ca="1">F137&amp;" + ("&amp;G137&amp;") + ("&amp;H137&amp;") ="</f>
        <v>-4,3 + (-2,3) + (-4,7) =</v>
      </c>
      <c r="C137">
        <f ca="1">F137+G137+H137</f>
        <v>-11.3</v>
      </c>
      <c r="F137">
        <f ca="1">-ROUND(RAND()*$F$1+1.5,1)</f>
        <v>-4.3</v>
      </c>
      <c r="G137">
        <f ca="1">-ROUND(RAND()*$F$1+1.5,1)</f>
        <v>-2.2999999999999998</v>
      </c>
      <c r="H137">
        <f t="shared" ca="1" si="16"/>
        <v>-4.7</v>
      </c>
    </row>
    <row r="138" spans="1:8" x14ac:dyDescent="0.25">
      <c r="A138">
        <f t="shared" ca="1" si="15"/>
        <v>30</v>
      </c>
      <c r="B138" t="str">
        <f ca="1">F138&amp;" - ("&amp;G138&amp;") + ("&amp;H138&amp;") ="</f>
        <v>5,4 - (-2,4) + (-4) =</v>
      </c>
      <c r="C138">
        <f ca="1">F138-G138+H138</f>
        <v>3.8000000000000007</v>
      </c>
      <c r="F138">
        <f ca="1">ROUND(RAND()*$F$1+1.5,1)</f>
        <v>5.4</v>
      </c>
      <c r="G138">
        <f ca="1">-ROUND(RAND()*$F$1+1.5,1)</f>
        <v>-2.4</v>
      </c>
      <c r="H138">
        <f t="shared" ca="1" si="16"/>
        <v>-4</v>
      </c>
    </row>
    <row r="139" spans="1:8" x14ac:dyDescent="0.25">
      <c r="A139">
        <f t="shared" ca="1" si="15"/>
        <v>4</v>
      </c>
      <c r="B139" t="str">
        <f ca="1">F139&amp;" - "&amp;G139&amp;" + ("&amp;H139&amp;") ="</f>
        <v>7 - 3,9 + (-3,1) =</v>
      </c>
      <c r="C139">
        <f ca="1">F139-G139+H139</f>
        <v>0</v>
      </c>
      <c r="F139">
        <f ca="1">ROUND(RAND()*$F$1+1.5,1)</f>
        <v>7</v>
      </c>
      <c r="G139">
        <f ca="1">ROUND(RAND()*$F$1+1.5,1)</f>
        <v>3.9</v>
      </c>
      <c r="H139">
        <f t="shared" ca="1" si="16"/>
        <v>-3.1</v>
      </c>
    </row>
    <row r="140" spans="1:8" x14ac:dyDescent="0.25">
      <c r="A140">
        <f t="shared" ca="1" si="15"/>
        <v>9</v>
      </c>
      <c r="B140" t="str">
        <f ca="1">F140&amp;" - "&amp;G140&amp;" + ("&amp;H140&amp;") ="</f>
        <v>-4,5 - 7,4 + (-2,8) =</v>
      </c>
      <c r="C140">
        <f ca="1">F140-G140+H140</f>
        <v>-14.7</v>
      </c>
      <c r="F140">
        <f ca="1">-ROUND(RAND()*$F$1+1.5,1)</f>
        <v>-4.5</v>
      </c>
      <c r="G140">
        <f ca="1">ROUND(RAND()*$F$1+1.5,1)</f>
        <v>7.4</v>
      </c>
      <c r="H140">
        <f t="shared" ca="1" si="16"/>
        <v>-2.8</v>
      </c>
    </row>
    <row r="141" spans="1:8" x14ac:dyDescent="0.25">
      <c r="A141">
        <f t="shared" ca="1" si="15"/>
        <v>14</v>
      </c>
      <c r="B141" t="str">
        <f ca="1">F141&amp;" - ("&amp;G141&amp;") + ("&amp;H141&amp;") ="</f>
        <v>-2,3 - (-5,9) + (-2,6) =</v>
      </c>
      <c r="C141">
        <f ca="1">F141-G141+H141</f>
        <v>1.0000000000000004</v>
      </c>
      <c r="F141">
        <f ca="1">-ROUND(RAND()*$F$1+1.5,1)</f>
        <v>-2.2999999999999998</v>
      </c>
      <c r="G141">
        <f ca="1">-ROUND(RAND()*$F$1+1.5,1)</f>
        <v>-5.9</v>
      </c>
      <c r="H141">
        <f t="shared" ca="1" si="16"/>
        <v>-2.6</v>
      </c>
    </row>
    <row r="142" spans="1:8" x14ac:dyDescent="0.25">
      <c r="A142">
        <f t="shared" ca="1" si="15"/>
        <v>19</v>
      </c>
      <c r="B142" t="str">
        <f ca="1">F142&amp;" + ("&amp;G142&amp;") - "&amp;H142&amp;" ="</f>
        <v>5,6 + (-2,8) - 3,1 =</v>
      </c>
      <c r="C142">
        <f ca="1">F142+G142-H142</f>
        <v>-0.30000000000000027</v>
      </c>
      <c r="F142">
        <f ca="1">ROUND(RAND()*$F$1+1.5,1)</f>
        <v>5.6</v>
      </c>
      <c r="G142">
        <f ca="1">-ROUND(RAND()*$F$1+1.5,1)</f>
        <v>-2.8</v>
      </c>
      <c r="H142">
        <f t="shared" ref="H142:H149" ca="1" si="17">ROUND(RAND()*$F$1+1.5,1)</f>
        <v>3.1</v>
      </c>
    </row>
    <row r="143" spans="1:8" x14ac:dyDescent="0.25">
      <c r="A143">
        <f t="shared" ca="1" si="15"/>
        <v>24</v>
      </c>
      <c r="B143" t="str">
        <f ca="1">F143&amp;" + "&amp;G143&amp;" - "&amp;H143&amp;" ="</f>
        <v>7,1 + 2,1 - 3,4 =</v>
      </c>
      <c r="C143">
        <f ca="1">F143+G143-H143</f>
        <v>5.7999999999999989</v>
      </c>
      <c r="F143">
        <f ca="1">ROUND(RAND()*$F$1+1.5,1)</f>
        <v>7.1</v>
      </c>
      <c r="G143">
        <f ca="1">ROUND(RAND()*$F$1+1.5,1)</f>
        <v>2.1</v>
      </c>
      <c r="H143">
        <f t="shared" ca="1" si="17"/>
        <v>3.4</v>
      </c>
    </row>
    <row r="144" spans="1:8" x14ac:dyDescent="0.25">
      <c r="A144">
        <f t="shared" ca="1" si="15"/>
        <v>29</v>
      </c>
      <c r="B144" t="str">
        <f ca="1">F144&amp;" + "&amp;G144&amp;" - "&amp;H144&amp;" ="</f>
        <v>-2,6 + 6,1 - 5,6 =</v>
      </c>
      <c r="C144">
        <f ca="1">F144+G144-H144</f>
        <v>-2.1</v>
      </c>
      <c r="F144">
        <f ca="1">-ROUND(RAND()*$F$1+1.5,1)</f>
        <v>-2.6</v>
      </c>
      <c r="G144">
        <f ca="1">ROUND(RAND()*$F$1+1.5,1)</f>
        <v>6.1</v>
      </c>
      <c r="H144">
        <f t="shared" ca="1" si="17"/>
        <v>5.6</v>
      </c>
    </row>
    <row r="145" spans="1:8" x14ac:dyDescent="0.25">
      <c r="A145">
        <f t="shared" ca="1" si="15"/>
        <v>3</v>
      </c>
      <c r="B145" t="str">
        <f ca="1">F145&amp;" + ("&amp;G145&amp;") - "&amp;H145&amp;" ="</f>
        <v>-1,5 + (-4,1) - 4,5 =</v>
      </c>
      <c r="C145">
        <f ca="1">F145+G145-H145</f>
        <v>-10.1</v>
      </c>
      <c r="F145">
        <f ca="1">-ROUND(RAND()*$F$1+1.5,1)</f>
        <v>-1.5</v>
      </c>
      <c r="G145">
        <f ca="1">-ROUND(RAND()*$F$1+1.5,1)</f>
        <v>-4.0999999999999996</v>
      </c>
      <c r="H145">
        <f t="shared" ca="1" si="17"/>
        <v>4.5</v>
      </c>
    </row>
    <row r="146" spans="1:8" x14ac:dyDescent="0.25">
      <c r="A146">
        <f t="shared" ca="1" si="15"/>
        <v>8</v>
      </c>
      <c r="B146" t="str">
        <f ca="1">F146&amp;" - ("&amp;G146&amp;") - "&amp;H146&amp;" ="</f>
        <v>5 - (-2,2) - 5,4 =</v>
      </c>
      <c r="C146">
        <f ca="1">F146-G146-H146</f>
        <v>1.7999999999999998</v>
      </c>
      <c r="F146">
        <f ca="1">ROUND(RAND()*$F$1+1.5,1)</f>
        <v>5</v>
      </c>
      <c r="G146">
        <f ca="1">-ROUND(RAND()*$F$1+1.5,1)</f>
        <v>-2.2000000000000002</v>
      </c>
      <c r="H146">
        <f t="shared" ca="1" si="17"/>
        <v>5.4</v>
      </c>
    </row>
    <row r="147" spans="1:8" x14ac:dyDescent="0.25">
      <c r="A147">
        <f t="shared" ca="1" si="15"/>
        <v>13</v>
      </c>
      <c r="B147" t="str">
        <f ca="1">F147&amp;" - "&amp;G147&amp;" - "&amp;H147&amp;" ="</f>
        <v>6,7 - 5,9 - 6,7 =</v>
      </c>
      <c r="C147">
        <f ca="1">F147-G147-H147</f>
        <v>-5.9</v>
      </c>
      <c r="F147">
        <f ca="1">ROUND(RAND()*$F$1+1.5,1)</f>
        <v>6.7</v>
      </c>
      <c r="G147">
        <f ca="1">ROUND(RAND()*$F$1+1.5,1)</f>
        <v>5.9</v>
      </c>
      <c r="H147">
        <f t="shared" ca="1" si="17"/>
        <v>6.7</v>
      </c>
    </row>
    <row r="148" spans="1:8" x14ac:dyDescent="0.25">
      <c r="A148">
        <f t="shared" ca="1" si="15"/>
        <v>18</v>
      </c>
      <c r="B148" t="str">
        <f ca="1">F148&amp;" - "&amp;G148&amp;" - "&amp;H148&amp;" ="</f>
        <v>-4 - 4,4 - 2,8 =</v>
      </c>
      <c r="C148">
        <f ca="1">F148-G148-H148</f>
        <v>-11.2</v>
      </c>
      <c r="F148">
        <f ca="1">-ROUND(RAND()*$F$1+1.5,1)</f>
        <v>-4</v>
      </c>
      <c r="G148">
        <f ca="1">ROUND(RAND()*$F$1+1.5,1)</f>
        <v>4.4000000000000004</v>
      </c>
      <c r="H148">
        <f t="shared" ca="1" si="17"/>
        <v>2.8</v>
      </c>
    </row>
    <row r="149" spans="1:8" x14ac:dyDescent="0.25">
      <c r="A149">
        <f t="shared" ca="1" si="15"/>
        <v>23</v>
      </c>
      <c r="B149" t="str">
        <f ca="1">F149&amp;" - ("&amp;G149&amp;") - "&amp;H149&amp;" ="</f>
        <v>-2,9 - (-4,4) - 7,4 =</v>
      </c>
      <c r="C149">
        <f ca="1">F149-G149-H149</f>
        <v>-5.9</v>
      </c>
      <c r="F149">
        <f ca="1">-ROUND(RAND()*$F$1+1.5,1)</f>
        <v>-2.9</v>
      </c>
      <c r="G149">
        <f ca="1">-ROUND(RAND()*$F$1+1.5,1)</f>
        <v>-4.4000000000000004</v>
      </c>
      <c r="H149">
        <f t="shared" ca="1" si="17"/>
        <v>7.4</v>
      </c>
    </row>
    <row r="150" spans="1:8" x14ac:dyDescent="0.25">
      <c r="A150">
        <f t="shared" ca="1" si="15"/>
        <v>28</v>
      </c>
      <c r="B150" t="str">
        <f ca="1">F150&amp;" + ("&amp;G150&amp;") - ("&amp;H150&amp;") ="</f>
        <v>3,9 + (-7,3) - (-3,1) =</v>
      </c>
      <c r="C150">
        <f ca="1">F150+G150-H150</f>
        <v>-0.29999999999999982</v>
      </c>
      <c r="F150">
        <f ca="1">ROUND(RAND()*$F$1+1.5,1)</f>
        <v>3.9</v>
      </c>
      <c r="G150">
        <f ca="1">-ROUND(RAND()*$F$1+1.5,1)</f>
        <v>-7.3</v>
      </c>
      <c r="H150">
        <f t="shared" ref="H150:H157" ca="1" si="18">-ROUND(RAND()*$F$1+1.5,1)</f>
        <v>-3.1</v>
      </c>
    </row>
    <row r="151" spans="1:8" x14ac:dyDescent="0.25">
      <c r="A151">
        <f t="shared" ca="1" si="15"/>
        <v>2</v>
      </c>
      <c r="B151" t="str">
        <f ca="1">F151&amp;" + "&amp;G151&amp;" - ("&amp;H151&amp;") ="</f>
        <v>1,9 + 3,3 - (-3,4) =</v>
      </c>
      <c r="C151">
        <f ca="1">F151+G151-H151</f>
        <v>8.6</v>
      </c>
      <c r="F151">
        <f ca="1">ROUND(RAND()*$F$1+1.5,1)</f>
        <v>1.9</v>
      </c>
      <c r="G151">
        <f ca="1">ROUND(RAND()*$F$1+1.5,1)</f>
        <v>3.3</v>
      </c>
      <c r="H151">
        <f t="shared" ca="1" si="18"/>
        <v>-3.4</v>
      </c>
    </row>
    <row r="152" spans="1:8" x14ac:dyDescent="0.25">
      <c r="A152">
        <f t="shared" ca="1" si="15"/>
        <v>7</v>
      </c>
      <c r="B152" t="str">
        <f ca="1">F152&amp;" + "&amp;G152&amp;" - ("&amp;H152&amp;") ="</f>
        <v>-5,2 + 7 - (-2,7) =</v>
      </c>
      <c r="C152">
        <f ca="1">F152+G152-H152</f>
        <v>4.5</v>
      </c>
      <c r="F152">
        <f ca="1">-ROUND(RAND()*$F$1+1.5,1)</f>
        <v>-5.2</v>
      </c>
      <c r="G152">
        <f ca="1">ROUND(RAND()*$F$1+1.5,1)</f>
        <v>7</v>
      </c>
      <c r="H152">
        <f t="shared" ca="1" si="18"/>
        <v>-2.7</v>
      </c>
    </row>
    <row r="153" spans="1:8" x14ac:dyDescent="0.25">
      <c r="A153">
        <f t="shared" ca="1" si="15"/>
        <v>12</v>
      </c>
      <c r="B153" t="str">
        <f ca="1">F153&amp;" + ("&amp;G153&amp;") - ("&amp;H153&amp;") ="</f>
        <v>-2,5 + (-6,7) - (-6,9) =</v>
      </c>
      <c r="C153">
        <f ca="1">F153+G153-H153</f>
        <v>-2.2999999999999989</v>
      </c>
      <c r="F153">
        <f ca="1">-ROUND(RAND()*$F$1+1.5,1)</f>
        <v>-2.5</v>
      </c>
      <c r="G153">
        <f ca="1">-ROUND(RAND()*$F$1+1.5,1)</f>
        <v>-6.7</v>
      </c>
      <c r="H153">
        <f t="shared" ca="1" si="18"/>
        <v>-6.9</v>
      </c>
    </row>
    <row r="154" spans="1:8" x14ac:dyDescent="0.25">
      <c r="A154">
        <f t="shared" ca="1" si="15"/>
        <v>17</v>
      </c>
      <c r="B154" t="str">
        <f ca="1">F154&amp;" - ("&amp;G154&amp;") - ("&amp;H154&amp;") ="</f>
        <v>5,7 - (-4,6) - (-4,6) =</v>
      </c>
      <c r="C154">
        <f ca="1">F154-G154-H154</f>
        <v>14.9</v>
      </c>
      <c r="F154">
        <f ca="1">ROUND(RAND()*$F$1+1.5,1)</f>
        <v>5.7</v>
      </c>
      <c r="G154">
        <f ca="1">-ROUND(RAND()*$F$1+1.5,1)</f>
        <v>-4.5999999999999996</v>
      </c>
      <c r="H154">
        <f t="shared" ca="1" si="18"/>
        <v>-4.5999999999999996</v>
      </c>
    </row>
    <row r="155" spans="1:8" x14ac:dyDescent="0.25">
      <c r="A155">
        <f t="shared" ca="1" si="15"/>
        <v>22</v>
      </c>
      <c r="B155" t="str">
        <f ca="1">F155&amp;" - "&amp;G155&amp;" - ("&amp;H155&amp;") ="</f>
        <v>3 - 6,1 - (-6,8) =</v>
      </c>
      <c r="C155">
        <f ca="1">F155-G155-H155</f>
        <v>3.7</v>
      </c>
      <c r="F155">
        <f ca="1">ROUND(RAND()*$F$1+1.5,1)</f>
        <v>3</v>
      </c>
      <c r="G155">
        <f ca="1">ROUND(RAND()*$F$1+1.5,1)</f>
        <v>6.1</v>
      </c>
      <c r="H155">
        <f t="shared" ca="1" si="18"/>
        <v>-6.8</v>
      </c>
    </row>
    <row r="156" spans="1:8" x14ac:dyDescent="0.25">
      <c r="A156">
        <f t="shared" ca="1" si="15"/>
        <v>27</v>
      </c>
      <c r="B156" t="str">
        <f ca="1">F156&amp;" - "&amp;G156&amp;" - ("&amp;H156&amp;") ="</f>
        <v>-3,8 - 2,7 - (-4,3) =</v>
      </c>
      <c r="C156">
        <f ca="1">F156-G156-H156</f>
        <v>-2.2000000000000002</v>
      </c>
      <c r="F156">
        <f ca="1">-ROUND(RAND()*$F$1+1.5,1)</f>
        <v>-3.8</v>
      </c>
      <c r="G156">
        <f ca="1">ROUND(RAND()*$F$1+1.5,1)</f>
        <v>2.7</v>
      </c>
      <c r="H156">
        <f t="shared" ca="1" si="18"/>
        <v>-4.3</v>
      </c>
    </row>
    <row r="157" spans="1:8" x14ac:dyDescent="0.25">
      <c r="A157">
        <f t="shared" ca="1" si="15"/>
        <v>1</v>
      </c>
      <c r="B157" t="str">
        <f ca="1">F157&amp;" - ("&amp;G157&amp;") - ("&amp;H157&amp;") ="</f>
        <v>-5,5 - (-4,2) - (-2) =</v>
      </c>
      <c r="C157">
        <f ca="1">F157-G157-H157</f>
        <v>0.70000000000000018</v>
      </c>
      <c r="F157">
        <f ca="1">-ROUND(RAND()*$F$1+1.5,1)</f>
        <v>-5.5</v>
      </c>
      <c r="G157">
        <f ca="1">-ROUND(RAND()*$F$1+1.5,1)</f>
        <v>-4.2</v>
      </c>
      <c r="H157">
        <f t="shared" ca="1" si="18"/>
        <v>-2</v>
      </c>
    </row>
    <row r="158" spans="1:8" ht="15.5" x14ac:dyDescent="0.35">
      <c r="B158" s="1"/>
      <c r="C158" s="1"/>
    </row>
    <row r="159" spans="1:8" ht="15.5" x14ac:dyDescent="0.35">
      <c r="B159" s="1"/>
      <c r="C159" s="1"/>
    </row>
    <row r="161" spans="1:9" ht="15.5" x14ac:dyDescent="0.35">
      <c r="B161" s="2"/>
    </row>
    <row r="163" spans="1:9" x14ac:dyDescent="0.25">
      <c r="A163">
        <v>31</v>
      </c>
      <c r="B163" t="s">
        <v>7</v>
      </c>
      <c r="F163">
        <v>6</v>
      </c>
      <c r="G163">
        <v>6</v>
      </c>
    </row>
    <row r="164" spans="1:9" x14ac:dyDescent="0.25">
      <c r="A164">
        <f ca="1">ROUND(RAND()*$F$1+1.5,0)</f>
        <v>6</v>
      </c>
      <c r="E164" t="s">
        <v>8</v>
      </c>
    </row>
    <row r="165" spans="1:9" x14ac:dyDescent="0.25">
      <c r="F165" t="s">
        <v>9</v>
      </c>
      <c r="G165" t="s">
        <v>9</v>
      </c>
      <c r="H165" t="s">
        <v>9</v>
      </c>
      <c r="I165" t="s">
        <v>9</v>
      </c>
    </row>
    <row r="166" spans="1:9" x14ac:dyDescent="0.25">
      <c r="A166">
        <v>1</v>
      </c>
      <c r="B166" s="4" t="str">
        <f ca="1">"-("&amp;F166&amp;" + "&amp;G166&amp;") - ("&amp;H166&amp;" - "&amp;I166&amp;") ="</f>
        <v>-(2 + 3) - (5 - 3) =</v>
      </c>
      <c r="C166">
        <f ca="1">-(F166+G166)-(H166-I166)</f>
        <v>-7</v>
      </c>
      <c r="F166">
        <f t="shared" ref="F166:F182" ca="1" si="19">ROUND(RAND()*$F$163+1.5,0)</f>
        <v>2</v>
      </c>
      <c r="G166">
        <f t="shared" ref="G166:I182" ca="1" si="20">ROUND(RAND()*$F$163+1.5,0)</f>
        <v>3</v>
      </c>
      <c r="H166">
        <f t="shared" ca="1" si="20"/>
        <v>5</v>
      </c>
      <c r="I166">
        <f t="shared" ca="1" si="20"/>
        <v>3</v>
      </c>
    </row>
    <row r="167" spans="1:9" x14ac:dyDescent="0.25">
      <c r="A167">
        <f ca="1">MOD(A166+$A$25,$A$24)</f>
        <v>6</v>
      </c>
      <c r="B167" s="4" t="str">
        <f ca="1">"-("&amp;F167&amp;" - "&amp;G167&amp;") - ("&amp;H167&amp;" - "&amp;I167&amp;") ="</f>
        <v>-(2 - 4) - (7 - 4) =</v>
      </c>
      <c r="C167">
        <f ca="1">-(F167-G167)-(H167-I167)</f>
        <v>-1</v>
      </c>
      <c r="F167">
        <f t="shared" ca="1" si="19"/>
        <v>2</v>
      </c>
      <c r="G167">
        <f t="shared" ca="1" si="20"/>
        <v>4</v>
      </c>
      <c r="H167">
        <f t="shared" ca="1" si="20"/>
        <v>7</v>
      </c>
      <c r="I167">
        <f t="shared" ca="1" si="20"/>
        <v>4</v>
      </c>
    </row>
    <row r="168" spans="1:9" x14ac:dyDescent="0.25">
      <c r="A168">
        <f t="shared" ref="A168:A197" ca="1" si="21">MOD(A167+$A$25,$A$24)</f>
        <v>11</v>
      </c>
      <c r="B168" s="4" t="str">
        <f ca="1">"-("&amp;F168&amp;" + "&amp;G168&amp;") - ("&amp;H168&amp;" + "&amp;I168&amp;") ="</f>
        <v>-(5 + 7) - (7 + 2) =</v>
      </c>
      <c r="C168">
        <f ca="1">-(F168+G168)-(H168+I168)</f>
        <v>-21</v>
      </c>
      <c r="F168">
        <f t="shared" ca="1" si="19"/>
        <v>5</v>
      </c>
      <c r="G168">
        <f t="shared" ca="1" si="20"/>
        <v>7</v>
      </c>
      <c r="H168">
        <f t="shared" ca="1" si="20"/>
        <v>7</v>
      </c>
      <c r="I168">
        <f t="shared" ca="1" si="20"/>
        <v>2</v>
      </c>
    </row>
    <row r="169" spans="1:9" x14ac:dyDescent="0.25">
      <c r="A169">
        <f t="shared" ca="1" si="21"/>
        <v>16</v>
      </c>
      <c r="B169" s="4" t="str">
        <f ca="1">"-("&amp;F169&amp;" - "&amp;G169&amp;") + ("&amp;H169&amp;" - "&amp;I169&amp;") ="</f>
        <v>-(4 - 7) + (2 - 3) =</v>
      </c>
      <c r="C169">
        <f ca="1">-(F169+G169)+(H169-I169)</f>
        <v>-12</v>
      </c>
      <c r="F169">
        <f t="shared" ca="1" si="19"/>
        <v>4</v>
      </c>
      <c r="G169">
        <f t="shared" ca="1" si="20"/>
        <v>7</v>
      </c>
      <c r="H169">
        <f t="shared" ca="1" si="20"/>
        <v>2</v>
      </c>
      <c r="I169">
        <f t="shared" ca="1" si="20"/>
        <v>3</v>
      </c>
    </row>
    <row r="170" spans="1:9" x14ac:dyDescent="0.25">
      <c r="A170">
        <f t="shared" ca="1" si="21"/>
        <v>21</v>
      </c>
      <c r="B170" s="4" t="str">
        <f ca="1">"("&amp;F170&amp;" + "&amp;G170&amp;") - ("&amp;H170&amp;" - "&amp;I170&amp;") ="</f>
        <v>(5 + 5) - (7 - 3) =</v>
      </c>
      <c r="C170">
        <f ca="1">(F170+G170)-(H170-I170)</f>
        <v>6</v>
      </c>
      <c r="F170">
        <f t="shared" ca="1" si="19"/>
        <v>5</v>
      </c>
      <c r="G170">
        <f t="shared" ca="1" si="20"/>
        <v>5</v>
      </c>
      <c r="H170">
        <f t="shared" ca="1" si="20"/>
        <v>7</v>
      </c>
      <c r="I170">
        <f t="shared" ca="1" si="20"/>
        <v>3</v>
      </c>
    </row>
    <row r="171" spans="1:9" x14ac:dyDescent="0.25">
      <c r="A171">
        <f t="shared" ca="1" si="21"/>
        <v>26</v>
      </c>
      <c r="B171" s="4" t="str">
        <f ca="1">"("&amp;F171&amp;" - "&amp;G171&amp;") - ("&amp;H171&amp;" - "&amp;I171&amp;") ="</f>
        <v>(5 - 4) - (5 - 6) =</v>
      </c>
      <c r="C171">
        <f ca="1">(F171-G171)-(H171-I171)</f>
        <v>2</v>
      </c>
      <c r="F171">
        <f t="shared" ca="1" si="19"/>
        <v>5</v>
      </c>
      <c r="G171">
        <f t="shared" ca="1" si="20"/>
        <v>4</v>
      </c>
      <c r="H171">
        <f t="shared" ca="1" si="20"/>
        <v>5</v>
      </c>
      <c r="I171">
        <f t="shared" ca="1" si="20"/>
        <v>6</v>
      </c>
    </row>
    <row r="172" spans="1:9" x14ac:dyDescent="0.25">
      <c r="A172">
        <f t="shared" ca="1" si="21"/>
        <v>0</v>
      </c>
      <c r="B172" s="4" t="str">
        <f ca="1">"("&amp;F172&amp;" + "&amp;G172&amp;") - ("&amp;H172&amp;" + "&amp;I172&amp;") ="</f>
        <v>(5 + 4) - (4 + 3) =</v>
      </c>
      <c r="C172">
        <f ca="1">(F172+G172)-(H172+I172)</f>
        <v>2</v>
      </c>
      <c r="F172">
        <f t="shared" ca="1" si="19"/>
        <v>5</v>
      </c>
      <c r="G172">
        <f t="shared" ca="1" si="20"/>
        <v>4</v>
      </c>
      <c r="H172">
        <f t="shared" ca="1" si="20"/>
        <v>4</v>
      </c>
      <c r="I172">
        <f t="shared" ca="1" si="20"/>
        <v>3</v>
      </c>
    </row>
    <row r="173" spans="1:9" x14ac:dyDescent="0.25">
      <c r="A173">
        <f t="shared" ca="1" si="21"/>
        <v>5</v>
      </c>
      <c r="B173" s="4" t="str">
        <f ca="1">"("&amp;F173&amp;" - "&amp;G173&amp;") + ("&amp;H173&amp;" - "&amp;I173&amp;") ="</f>
        <v>(6 - 7) + (4 - 7) =</v>
      </c>
      <c r="C173">
        <f ca="1">(F173+G173)+(H173-I173)</f>
        <v>10</v>
      </c>
      <c r="F173">
        <f t="shared" ca="1" si="19"/>
        <v>6</v>
      </c>
      <c r="G173">
        <f t="shared" ca="1" si="20"/>
        <v>7</v>
      </c>
      <c r="H173">
        <f t="shared" ca="1" si="20"/>
        <v>4</v>
      </c>
      <c r="I173">
        <f t="shared" ca="1" si="20"/>
        <v>7</v>
      </c>
    </row>
    <row r="174" spans="1:9" x14ac:dyDescent="0.25">
      <c r="A174">
        <f t="shared" ca="1" si="21"/>
        <v>10</v>
      </c>
      <c r="B174" s="4" t="str">
        <f ca="1">"-("&amp;F174&amp;" + "&amp;G174&amp;") + ("&amp;H174&amp;" - "&amp;I174&amp;") ="</f>
        <v>-(6 + 4) + (2 - 4) =</v>
      </c>
      <c r="C174">
        <f ca="1">-(F174+G174)+(H174-I174)</f>
        <v>-12</v>
      </c>
      <c r="F174">
        <f t="shared" ca="1" si="19"/>
        <v>6</v>
      </c>
      <c r="G174">
        <f t="shared" ca="1" si="20"/>
        <v>4</v>
      </c>
      <c r="H174">
        <f t="shared" ca="1" si="20"/>
        <v>2</v>
      </c>
      <c r="I174">
        <f t="shared" ca="1" si="20"/>
        <v>4</v>
      </c>
    </row>
    <row r="175" spans="1:9" x14ac:dyDescent="0.25">
      <c r="A175">
        <f t="shared" ca="1" si="21"/>
        <v>15</v>
      </c>
      <c r="B175" s="4" t="str">
        <f ca="1">"("&amp;F175&amp;" + "&amp;G175&amp;") · ("&amp;H175&amp;" - "&amp;I175&amp;") ="</f>
        <v>(5 + 3) · (2 - 6) =</v>
      </c>
      <c r="C175">
        <f ca="1">(F175+G175)*(H175-I175)</f>
        <v>-32</v>
      </c>
      <c r="F175">
        <f t="shared" ca="1" si="19"/>
        <v>5</v>
      </c>
      <c r="G175">
        <f t="shared" ca="1" si="20"/>
        <v>3</v>
      </c>
      <c r="H175">
        <f t="shared" ca="1" si="20"/>
        <v>2</v>
      </c>
      <c r="I175">
        <f t="shared" ca="1" si="20"/>
        <v>6</v>
      </c>
    </row>
    <row r="176" spans="1:9" x14ac:dyDescent="0.25">
      <c r="A176">
        <f t="shared" ca="1" si="21"/>
        <v>20</v>
      </c>
      <c r="B176" s="4" t="str">
        <f ca="1">"("&amp;F176&amp;" + "&amp;G176&amp;") · ("&amp;H176&amp;" + "&amp;I176&amp;") ="</f>
        <v>(6 + 3) · (6 + 4) =</v>
      </c>
      <c r="C176">
        <f ca="1">(F176+G176)*(H176+I176)</f>
        <v>90</v>
      </c>
      <c r="F176">
        <f t="shared" ca="1" si="19"/>
        <v>6</v>
      </c>
      <c r="G176">
        <f t="shared" ca="1" si="20"/>
        <v>3</v>
      </c>
      <c r="H176">
        <f t="shared" ca="1" si="20"/>
        <v>6</v>
      </c>
      <c r="I176">
        <f t="shared" ca="1" si="20"/>
        <v>4</v>
      </c>
    </row>
    <row r="177" spans="1:9" x14ac:dyDescent="0.25">
      <c r="A177">
        <f t="shared" ca="1" si="21"/>
        <v>25</v>
      </c>
      <c r="B177" s="4" t="str">
        <f ca="1">"("&amp;F177&amp;" - "&amp;G177&amp;") · ("&amp;H177&amp;" - "&amp;I177&amp;") ="</f>
        <v>(2 - 3) · (4 - 6) =</v>
      </c>
      <c r="C177">
        <f ca="1">(F177-G177)*(H177-I177)</f>
        <v>2</v>
      </c>
      <c r="F177">
        <f t="shared" ca="1" si="19"/>
        <v>2</v>
      </c>
      <c r="G177">
        <f t="shared" ca="1" si="20"/>
        <v>3</v>
      </c>
      <c r="H177">
        <f t="shared" ca="1" si="20"/>
        <v>4</v>
      </c>
      <c r="I177">
        <f t="shared" ca="1" si="20"/>
        <v>6</v>
      </c>
    </row>
    <row r="178" spans="1:9" x14ac:dyDescent="0.25">
      <c r="A178">
        <f t="shared" ca="1" si="21"/>
        <v>30</v>
      </c>
      <c r="B178" s="4" t="str">
        <f ca="1">"("&amp;F178&amp;" - "&amp;G178&amp;") · ("&amp;H178&amp;" + "&amp;I178&amp;") ="</f>
        <v>(3 - 2) · (2 + 3) =</v>
      </c>
      <c r="C178">
        <f ca="1">(F178-G178)*(H178+I178)</f>
        <v>5</v>
      </c>
      <c r="F178">
        <f t="shared" ca="1" si="19"/>
        <v>3</v>
      </c>
      <c r="G178">
        <f t="shared" ca="1" si="20"/>
        <v>2</v>
      </c>
      <c r="H178">
        <f t="shared" ca="1" si="20"/>
        <v>2</v>
      </c>
      <c r="I178">
        <f t="shared" ca="1" si="20"/>
        <v>3</v>
      </c>
    </row>
    <row r="179" spans="1:9" x14ac:dyDescent="0.25">
      <c r="A179">
        <f t="shared" ca="1" si="21"/>
        <v>4</v>
      </c>
      <c r="B179" s="4" t="str">
        <f ca="1">"-("&amp;F179&amp;" + "&amp;G179&amp;") · ("&amp;H179&amp;" - "&amp;I179&amp;") ="</f>
        <v>-(4 + 6) · (4 - 5) =</v>
      </c>
      <c r="C179">
        <f ca="1">-(F179+G179)*(H179-I179)</f>
        <v>10</v>
      </c>
      <c r="F179">
        <f t="shared" ca="1" si="19"/>
        <v>4</v>
      </c>
      <c r="G179">
        <f t="shared" ca="1" si="20"/>
        <v>6</v>
      </c>
      <c r="H179">
        <f t="shared" ca="1" si="20"/>
        <v>4</v>
      </c>
      <c r="I179">
        <f t="shared" ca="1" si="20"/>
        <v>5</v>
      </c>
    </row>
    <row r="180" spans="1:9" x14ac:dyDescent="0.25">
      <c r="A180">
        <f t="shared" ca="1" si="21"/>
        <v>9</v>
      </c>
      <c r="B180" s="4" t="str">
        <f ca="1">"-("&amp;F180&amp;" + "&amp;G180&amp;") · ("&amp;H180&amp;" + "&amp;I180&amp;") ="</f>
        <v>-(3 + 7) · (5 + 7) =</v>
      </c>
      <c r="C180">
        <f ca="1">-(F180+G180)*(H180+I180)</f>
        <v>-120</v>
      </c>
      <c r="F180">
        <f t="shared" ca="1" si="19"/>
        <v>3</v>
      </c>
      <c r="G180">
        <f t="shared" ca="1" si="20"/>
        <v>7</v>
      </c>
      <c r="H180">
        <f t="shared" ca="1" si="20"/>
        <v>5</v>
      </c>
      <c r="I180">
        <f t="shared" ca="1" si="20"/>
        <v>7</v>
      </c>
    </row>
    <row r="181" spans="1:9" x14ac:dyDescent="0.25">
      <c r="A181">
        <f t="shared" ca="1" si="21"/>
        <v>14</v>
      </c>
      <c r="B181" s="4" t="str">
        <f ca="1">"-("&amp;F181&amp;" - "&amp;G181&amp;") · ("&amp;H181&amp;" - "&amp;I181&amp;") ="</f>
        <v>-(3 - 3) · (5 - 5) =</v>
      </c>
      <c r="C181">
        <f ca="1">-(F181-G181)*(H181-I181)</f>
        <v>0</v>
      </c>
      <c r="F181">
        <f t="shared" ca="1" si="19"/>
        <v>3</v>
      </c>
      <c r="G181">
        <f t="shared" ca="1" si="20"/>
        <v>3</v>
      </c>
      <c r="H181">
        <f t="shared" ca="1" si="20"/>
        <v>5</v>
      </c>
      <c r="I181">
        <f t="shared" ca="1" si="20"/>
        <v>5</v>
      </c>
    </row>
    <row r="182" spans="1:9" x14ac:dyDescent="0.25">
      <c r="A182">
        <f t="shared" ca="1" si="21"/>
        <v>19</v>
      </c>
      <c r="B182" s="4" t="str">
        <f ca="1">"-("&amp;F182&amp;" - "&amp;G182&amp;") · ("&amp;H182&amp;" + "&amp;I182&amp;") ="</f>
        <v>-(2 - 3) · (6 + 2) =</v>
      </c>
      <c r="C182">
        <f ca="1">-(F182-G182)*(H182+I182)</f>
        <v>8</v>
      </c>
      <c r="F182">
        <f t="shared" ca="1" si="19"/>
        <v>2</v>
      </c>
      <c r="G182">
        <f t="shared" ca="1" si="20"/>
        <v>3</v>
      </c>
      <c r="H182">
        <f t="shared" ca="1" si="20"/>
        <v>6</v>
      </c>
      <c r="I182">
        <f t="shared" ca="1" si="20"/>
        <v>2</v>
      </c>
    </row>
    <row r="183" spans="1:9" x14ac:dyDescent="0.25">
      <c r="A183">
        <f t="shared" ca="1" si="21"/>
        <v>24</v>
      </c>
      <c r="B183" s="4" t="str">
        <f ca="1">"("&amp;F183&amp;" + "&amp;G183&amp;") · (- "&amp;I183&amp;") ="</f>
        <v>(3,2 + 5,7) · (- 6) =</v>
      </c>
      <c r="C183">
        <f ca="1">(F183+G183)*(-I183)</f>
        <v>-53.400000000000006</v>
      </c>
      <c r="F183">
        <f t="shared" ref="F183:G189" ca="1" si="22">ROUND(RAND()*$F$1+1.5,1)</f>
        <v>3.2</v>
      </c>
      <c r="G183">
        <f t="shared" ca="1" si="22"/>
        <v>5.7</v>
      </c>
      <c r="H183">
        <f t="shared" ref="H183:I197" ca="1" si="23">ROUND(RAND()*$F$163+1.5,0)</f>
        <v>5</v>
      </c>
      <c r="I183">
        <f t="shared" ca="1" si="23"/>
        <v>6</v>
      </c>
    </row>
    <row r="184" spans="1:9" x14ac:dyDescent="0.25">
      <c r="A184">
        <f t="shared" ca="1" si="21"/>
        <v>29</v>
      </c>
      <c r="B184" s="4" t="str">
        <f ca="1">"("&amp;F184&amp;" - "&amp;G184&amp;") · (- "&amp;I184&amp;") ="</f>
        <v>(4,2 - 6,1) · (- 6) =</v>
      </c>
      <c r="C184">
        <f ca="1">(F184-G184)*(-I184)</f>
        <v>11.399999999999997</v>
      </c>
      <c r="F184">
        <f t="shared" ca="1" si="22"/>
        <v>4.2</v>
      </c>
      <c r="G184">
        <f t="shared" ca="1" si="22"/>
        <v>6.1</v>
      </c>
      <c r="H184">
        <f t="shared" ca="1" si="23"/>
        <v>2</v>
      </c>
      <c r="I184">
        <f t="shared" ca="1" si="23"/>
        <v>6</v>
      </c>
    </row>
    <row r="185" spans="1:9" x14ac:dyDescent="0.25">
      <c r="A185">
        <f t="shared" ca="1" si="21"/>
        <v>3</v>
      </c>
      <c r="B185" s="4" t="str">
        <f ca="1">"("&amp;F185&amp;" + "&amp;G185&amp;") ·  "&amp;I185&amp;" ="</f>
        <v>(3,5 + 2,1) ·  6 =</v>
      </c>
      <c r="C185">
        <f ca="1">(F185+G185)*(I185)</f>
        <v>33.599999999999994</v>
      </c>
      <c r="F185">
        <f t="shared" ca="1" si="22"/>
        <v>3.5</v>
      </c>
      <c r="G185">
        <f t="shared" ca="1" si="22"/>
        <v>2.1</v>
      </c>
      <c r="H185">
        <f t="shared" ca="1" si="23"/>
        <v>2</v>
      </c>
      <c r="I185">
        <f t="shared" ca="1" si="23"/>
        <v>6</v>
      </c>
    </row>
    <row r="186" spans="1:9" x14ac:dyDescent="0.25">
      <c r="A186">
        <f t="shared" ca="1" si="21"/>
        <v>8</v>
      </c>
      <c r="B186" s="4" t="str">
        <f ca="1">"("&amp;F186&amp;" - "&amp;G186&amp;") · "&amp;I186&amp;" ="</f>
        <v>(7,1 - 3) · 5 =</v>
      </c>
      <c r="C186">
        <f ca="1">(F186-G186)*(I186)</f>
        <v>20.5</v>
      </c>
      <c r="F186">
        <f t="shared" ca="1" si="22"/>
        <v>7.1</v>
      </c>
      <c r="G186">
        <f t="shared" ca="1" si="22"/>
        <v>3</v>
      </c>
      <c r="H186">
        <f t="shared" ca="1" si="23"/>
        <v>3</v>
      </c>
      <c r="I186">
        <f t="shared" ca="1" si="23"/>
        <v>5</v>
      </c>
    </row>
    <row r="187" spans="1:9" x14ac:dyDescent="0.25">
      <c r="A187">
        <f t="shared" ca="1" si="21"/>
        <v>13</v>
      </c>
      <c r="B187" s="4" t="str">
        <f ca="1">"-("&amp;F187&amp;" + "&amp;G187&amp;") · (- "&amp;I187&amp;") ="</f>
        <v>-(2,9 + 1,7) · (- 6) =</v>
      </c>
      <c r="C187">
        <f ca="1">-(F187+G187)*(-I187)</f>
        <v>27.599999999999998</v>
      </c>
      <c r="F187">
        <f t="shared" ca="1" si="22"/>
        <v>2.9</v>
      </c>
      <c r="G187">
        <f t="shared" ca="1" si="22"/>
        <v>1.7</v>
      </c>
      <c r="H187">
        <f t="shared" ca="1" si="23"/>
        <v>5</v>
      </c>
      <c r="I187">
        <f t="shared" ca="1" si="23"/>
        <v>6</v>
      </c>
    </row>
    <row r="188" spans="1:9" x14ac:dyDescent="0.25">
      <c r="A188">
        <f t="shared" ca="1" si="21"/>
        <v>18</v>
      </c>
      <c r="B188" s="4" t="str">
        <f ca="1">"-("&amp;F188&amp;" - "&amp;G188&amp;") · (- "&amp;I188&amp;") ="</f>
        <v>-(6,3 - 5,9) · (- 6) =</v>
      </c>
      <c r="C188">
        <f ca="1">-(F188-G188)*(-I188)</f>
        <v>2.3999999999999968</v>
      </c>
      <c r="F188">
        <f t="shared" ca="1" si="22"/>
        <v>6.3</v>
      </c>
      <c r="G188">
        <f t="shared" ca="1" si="22"/>
        <v>5.9</v>
      </c>
      <c r="H188">
        <f t="shared" ca="1" si="23"/>
        <v>6</v>
      </c>
      <c r="I188">
        <f t="shared" ca="1" si="23"/>
        <v>6</v>
      </c>
    </row>
    <row r="189" spans="1:9" x14ac:dyDescent="0.25">
      <c r="A189">
        <f t="shared" ca="1" si="21"/>
        <v>23</v>
      </c>
      <c r="B189" s="4" t="str">
        <f ca="1">"-("&amp;F189&amp;" + "&amp;G189&amp;") ·  "&amp;I189&amp;" ="</f>
        <v>-(6,3 + 3,7) ·  7 =</v>
      </c>
      <c r="C189">
        <f ca="1">-(F189+G189)*(I189)</f>
        <v>-70</v>
      </c>
      <c r="F189">
        <f t="shared" ca="1" si="22"/>
        <v>6.3</v>
      </c>
      <c r="G189">
        <f t="shared" ca="1" si="22"/>
        <v>3.7</v>
      </c>
      <c r="H189">
        <f t="shared" ca="1" si="23"/>
        <v>5</v>
      </c>
      <c r="I189">
        <f t="shared" ca="1" si="23"/>
        <v>7</v>
      </c>
    </row>
    <row r="190" spans="1:9" x14ac:dyDescent="0.25">
      <c r="A190">
        <f t="shared" ca="1" si="21"/>
        <v>28</v>
      </c>
      <c r="B190" s="4" t="str">
        <f ca="1">"-("&amp;F190&amp;" - "&amp;G190&amp;") · "&amp;I190&amp;" ="</f>
        <v>-(1,5 - 5,6) · 2 =</v>
      </c>
      <c r="C190">
        <f ca="1">-(F190-G190)*(I190)</f>
        <v>8.1999999999999993</v>
      </c>
      <c r="F190">
        <f t="shared" ref="F190:G197" ca="1" si="24">ROUND(RAND()*$F$1+1.5,1)</f>
        <v>1.5</v>
      </c>
      <c r="G190">
        <f t="shared" ca="1" si="24"/>
        <v>5.6</v>
      </c>
      <c r="H190">
        <f t="shared" ca="1" si="23"/>
        <v>5</v>
      </c>
      <c r="I190">
        <f t="shared" ca="1" si="23"/>
        <v>2</v>
      </c>
    </row>
    <row r="191" spans="1:9" x14ac:dyDescent="0.25">
      <c r="A191">
        <f t="shared" ca="1" si="21"/>
        <v>2</v>
      </c>
      <c r="B191" s="4" t="str">
        <f ca="1">"(- "&amp;I191&amp;") · ("&amp;F191&amp;" + "&amp;G191&amp;") ="</f>
        <v>(- 5) · (2,7 + 2,5) =</v>
      </c>
      <c r="C191">
        <f ca="1">(F191+G191)*(-I191)</f>
        <v>-26</v>
      </c>
      <c r="F191">
        <f t="shared" ca="1" si="24"/>
        <v>2.7</v>
      </c>
      <c r="G191">
        <f t="shared" ca="1" si="24"/>
        <v>2.5</v>
      </c>
      <c r="H191">
        <f t="shared" ca="1" si="23"/>
        <v>6</v>
      </c>
      <c r="I191">
        <f t="shared" ca="1" si="23"/>
        <v>5</v>
      </c>
    </row>
    <row r="192" spans="1:9" x14ac:dyDescent="0.25">
      <c r="A192">
        <f t="shared" ca="1" si="21"/>
        <v>7</v>
      </c>
      <c r="B192" s="4" t="str">
        <f ca="1">"(- "&amp;I192&amp;") · ("&amp;F192&amp;" - "&amp;G192&amp;") ="</f>
        <v>(- 7) · (6,9 - 2,4) =</v>
      </c>
      <c r="C192">
        <f ca="1">(F192-G192)*(-I192)</f>
        <v>-31.5</v>
      </c>
      <c r="F192">
        <f t="shared" ca="1" si="24"/>
        <v>6.9</v>
      </c>
      <c r="G192">
        <f t="shared" ca="1" si="24"/>
        <v>2.4</v>
      </c>
      <c r="H192">
        <f t="shared" ca="1" si="23"/>
        <v>3</v>
      </c>
      <c r="I192">
        <f t="shared" ca="1" si="23"/>
        <v>7</v>
      </c>
    </row>
    <row r="193" spans="1:9" x14ac:dyDescent="0.25">
      <c r="A193">
        <f t="shared" ca="1" si="21"/>
        <v>12</v>
      </c>
      <c r="B193" s="4" t="str">
        <f ca="1">"(- "&amp;I193&amp;") · ("&amp;F193&amp;" + "&amp;G193&amp;") ="</f>
        <v>(- 6) · (2,9 + 4,7) =</v>
      </c>
      <c r="C193">
        <f ca="1">(F193+G193)*(-I193)</f>
        <v>-45.599999999999994</v>
      </c>
      <c r="F193">
        <f t="shared" ca="1" si="24"/>
        <v>2.9</v>
      </c>
      <c r="G193">
        <f t="shared" ca="1" si="24"/>
        <v>4.7</v>
      </c>
      <c r="H193">
        <f t="shared" ca="1" si="23"/>
        <v>3</v>
      </c>
      <c r="I193">
        <f t="shared" ca="1" si="23"/>
        <v>6</v>
      </c>
    </row>
    <row r="194" spans="1:9" x14ac:dyDescent="0.25">
      <c r="A194">
        <f t="shared" ca="1" si="21"/>
        <v>17</v>
      </c>
      <c r="B194" s="4" t="str">
        <f ca="1">"(- "&amp;I194&amp;") · ("&amp;F194&amp;" - "&amp;G194&amp;") ="</f>
        <v>(- 6) · (3,5 - 3,9) =</v>
      </c>
      <c r="C194">
        <f ca="1">(F194-G194)*(-I194)</f>
        <v>2.3999999999999995</v>
      </c>
      <c r="F194">
        <f t="shared" ca="1" si="24"/>
        <v>3.5</v>
      </c>
      <c r="G194">
        <f t="shared" ca="1" si="24"/>
        <v>3.9</v>
      </c>
      <c r="H194">
        <f t="shared" ca="1" si="23"/>
        <v>4</v>
      </c>
      <c r="I194">
        <f t="shared" ca="1" si="23"/>
        <v>6</v>
      </c>
    </row>
    <row r="195" spans="1:9" x14ac:dyDescent="0.25">
      <c r="A195">
        <f t="shared" ca="1" si="21"/>
        <v>22</v>
      </c>
      <c r="B195" s="4" t="str">
        <f ca="1">"-("&amp;F195&amp;" + "&amp;G195&amp;") · (- "&amp;I195&amp;") ="</f>
        <v>-(5 + 3,7) · (- 5) =</v>
      </c>
      <c r="C195">
        <f ca="1">-(F195+G195)*(-I195)</f>
        <v>43.5</v>
      </c>
      <c r="F195">
        <f t="shared" ca="1" si="24"/>
        <v>5</v>
      </c>
      <c r="G195">
        <f t="shared" ca="1" si="24"/>
        <v>3.7</v>
      </c>
      <c r="H195">
        <f t="shared" ca="1" si="23"/>
        <v>4</v>
      </c>
      <c r="I195">
        <f t="shared" ca="1" si="23"/>
        <v>5</v>
      </c>
    </row>
    <row r="196" spans="1:9" x14ac:dyDescent="0.25">
      <c r="A196">
        <f t="shared" ca="1" si="21"/>
        <v>27</v>
      </c>
      <c r="B196" s="4" t="str">
        <f ca="1">"-("&amp;F196&amp;" - "&amp;G196&amp;") · (- "&amp;I196&amp;") ="</f>
        <v>-(6,4 - 7) · (- 5) =</v>
      </c>
      <c r="C196">
        <f ca="1">-(F196-G196)*(-I196)</f>
        <v>-2.9999999999999982</v>
      </c>
      <c r="F196">
        <f t="shared" ca="1" si="24"/>
        <v>6.4</v>
      </c>
      <c r="G196">
        <f t="shared" ca="1" si="24"/>
        <v>7</v>
      </c>
      <c r="H196">
        <f t="shared" ca="1" si="23"/>
        <v>6</v>
      </c>
      <c r="I196">
        <f t="shared" ca="1" si="23"/>
        <v>5</v>
      </c>
    </row>
    <row r="197" spans="1:9" x14ac:dyDescent="0.25">
      <c r="A197">
        <f t="shared" ca="1" si="21"/>
        <v>1</v>
      </c>
      <c r="B197" s="4" t="str">
        <f ca="1">"-("&amp;F197&amp;" + "&amp;G197&amp;") ·  "&amp;I197&amp;" ="</f>
        <v>-(6,5 + 4,2) ·  4 =</v>
      </c>
      <c r="C197">
        <f ca="1">-(F197+G197)*(I197)</f>
        <v>-42.8</v>
      </c>
      <c r="F197">
        <f t="shared" ca="1" si="24"/>
        <v>6.5</v>
      </c>
      <c r="G197">
        <f t="shared" ca="1" si="24"/>
        <v>4.2</v>
      </c>
      <c r="H197">
        <f t="shared" ca="1" si="23"/>
        <v>2</v>
      </c>
      <c r="I197">
        <f t="shared" ca="1" si="23"/>
        <v>4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Arbeitsblatt</vt:lpstr>
      <vt:lpstr>Daten1</vt:lpstr>
      <vt:lpstr>Arbeitsblatt!Druckbereich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Gandalf</dc:creator>
  <cp:lastModifiedBy>Stefan Müller</cp:lastModifiedBy>
  <cp:lastPrinted>2022-03-29T19:55:18Z</cp:lastPrinted>
  <dcterms:created xsi:type="dcterms:W3CDTF">2009-10-08T17:52:09Z</dcterms:created>
  <dcterms:modified xsi:type="dcterms:W3CDTF">2022-04-01T09:33:16Z</dcterms:modified>
</cp:coreProperties>
</file>