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B709B0AC-A0F6-4166-AEC2-934B7E0744AB}" xr6:coauthVersionLast="47" xr6:coauthVersionMax="47" xr10:uidLastSave="{00000000-0000-0000-0000-000000000000}"/>
  <bookViews>
    <workbookView xWindow="-110" yWindow="-110" windowWidth="19420" windowHeight="10560" xr2:uid="{93AF9B6A-1F51-496E-AF34-CCB0E338BD10}"/>
  </bookViews>
  <sheets>
    <sheet name="Arbeitsblatt" sheetId="1" r:id="rId1"/>
    <sheet name="Daten1" sheetId="2" r:id="rId2"/>
    <sheet name="Daten2" sheetId="6" r:id="rId3"/>
    <sheet name="Daten3" sheetId="7" r:id="rId4"/>
    <sheet name="Daten1b" sheetId="10" r:id="rId5"/>
    <sheet name="Daten4" sheetId="8" r:id="rId6"/>
    <sheet name="Daten5" sheetId="9" r:id="rId7"/>
    <sheet name="Daten1g" sheetId="11" r:id="rId8"/>
    <sheet name="Daten2g" sheetId="12" r:id="rId9"/>
    <sheet name="Daten3g" sheetId="13" r:id="rId10"/>
  </sheets>
  <definedNames>
    <definedName name="_xlnm.Print_Area" localSheetId="0">Arbeitsblatt!$A$1:$W$57</definedName>
  </definedNames>
  <calcPr calcId="191029"/>
</workbook>
</file>

<file path=xl/calcChain.xml><?xml version="1.0" encoding="utf-8"?>
<calcChain xmlns="http://schemas.openxmlformats.org/spreadsheetml/2006/main">
  <c r="C3" i="11" l="1"/>
  <c r="E3" i="11" s="1"/>
  <c r="C4" i="11"/>
  <c r="E4" i="11" s="1"/>
  <c r="C5" i="11"/>
  <c r="D5" i="11" s="1"/>
  <c r="C6" i="11"/>
  <c r="E6" i="11" s="1"/>
  <c r="C7" i="11"/>
  <c r="E7" i="11" s="1"/>
  <c r="C8" i="11"/>
  <c r="E8" i="11" s="1"/>
  <c r="C9" i="11"/>
  <c r="D9" i="11" s="1"/>
  <c r="C10" i="11"/>
  <c r="E10" i="11" s="1"/>
  <c r="C11" i="11"/>
  <c r="D11" i="11" s="1"/>
  <c r="C12" i="11"/>
  <c r="E12" i="11" s="1"/>
  <c r="C13" i="11"/>
  <c r="E13" i="11" s="1"/>
  <c r="C14" i="11"/>
  <c r="E14" i="11" s="1"/>
  <c r="C15" i="11"/>
  <c r="E15" i="11" s="1"/>
  <c r="C16" i="11"/>
  <c r="E16" i="11" s="1"/>
  <c r="C17" i="11"/>
  <c r="D17" i="11" s="1"/>
  <c r="C18" i="11"/>
  <c r="E18" i="11" s="1"/>
  <c r="C19" i="11"/>
  <c r="E19" i="11" s="1"/>
  <c r="C20" i="11"/>
  <c r="E20" i="11" s="1"/>
  <c r="C21" i="11"/>
  <c r="D21" i="11" s="1"/>
  <c r="C22" i="11"/>
  <c r="E22" i="11" s="1"/>
  <c r="C23" i="11"/>
  <c r="D23" i="11" s="1"/>
  <c r="C24" i="11"/>
  <c r="E24" i="11" s="1"/>
  <c r="C25" i="11"/>
  <c r="D25" i="11" s="1"/>
  <c r="C26" i="11"/>
  <c r="E26" i="11" s="1"/>
  <c r="C27" i="11"/>
  <c r="E27" i="11" s="1"/>
  <c r="C28" i="11"/>
  <c r="E28" i="11" s="1"/>
  <c r="C29" i="11"/>
  <c r="D29" i="11" s="1"/>
  <c r="C30" i="11"/>
  <c r="E30" i="11" s="1"/>
  <c r="C31" i="11"/>
  <c r="E31" i="11" s="1"/>
  <c r="C32" i="11"/>
  <c r="E32" i="11" s="1"/>
  <c r="C33" i="11"/>
  <c r="D33" i="11" s="1"/>
  <c r="C34" i="11"/>
  <c r="E34" i="11" s="1"/>
  <c r="C35" i="11"/>
  <c r="E35" i="11" s="1"/>
  <c r="C36" i="11"/>
  <c r="E36" i="11" s="1"/>
  <c r="C37" i="11"/>
  <c r="D37" i="11" s="1"/>
  <c r="C38" i="11"/>
  <c r="E38" i="11" s="1"/>
  <c r="C2" i="11"/>
  <c r="E2" i="11" s="1"/>
  <c r="C3" i="12"/>
  <c r="E3" i="12" s="1"/>
  <c r="C4" i="12"/>
  <c r="E4" i="12" s="1"/>
  <c r="C5" i="12"/>
  <c r="E5" i="12" s="1"/>
  <c r="C6" i="12"/>
  <c r="E6" i="12" s="1"/>
  <c r="C7" i="12"/>
  <c r="E7" i="12" s="1"/>
  <c r="C8" i="12"/>
  <c r="E8" i="12" s="1"/>
  <c r="C9" i="12"/>
  <c r="E9" i="12" s="1"/>
  <c r="C10" i="12"/>
  <c r="E10" i="12" s="1"/>
  <c r="C11" i="12"/>
  <c r="E11" i="12" s="1"/>
  <c r="C12" i="12"/>
  <c r="E12" i="12" s="1"/>
  <c r="C13" i="12"/>
  <c r="E13" i="12" s="1"/>
  <c r="C14" i="12"/>
  <c r="E14" i="12" s="1"/>
  <c r="C15" i="12"/>
  <c r="E15" i="12" s="1"/>
  <c r="C16" i="12"/>
  <c r="E16" i="12" s="1"/>
  <c r="C17" i="12"/>
  <c r="E17" i="12" s="1"/>
  <c r="C18" i="12"/>
  <c r="E18" i="12" s="1"/>
  <c r="C19" i="12"/>
  <c r="E19" i="12" s="1"/>
  <c r="C20" i="12"/>
  <c r="E20" i="12" s="1"/>
  <c r="C21" i="12"/>
  <c r="E21" i="12" s="1"/>
  <c r="C22" i="12"/>
  <c r="E22" i="12" s="1"/>
  <c r="C23" i="12"/>
  <c r="E23" i="12" s="1"/>
  <c r="C24" i="12"/>
  <c r="E24" i="12" s="1"/>
  <c r="C25" i="12"/>
  <c r="E25" i="12" s="1"/>
  <c r="C26" i="12"/>
  <c r="E26" i="12" s="1"/>
  <c r="C27" i="12"/>
  <c r="E27" i="12" s="1"/>
  <c r="C28" i="12"/>
  <c r="E28" i="12" s="1"/>
  <c r="C29" i="12"/>
  <c r="E29" i="12" s="1"/>
  <c r="C30" i="12"/>
  <c r="E30" i="12" s="1"/>
  <c r="C31" i="12"/>
  <c r="E31" i="12" s="1"/>
  <c r="C32" i="12"/>
  <c r="E32" i="12" s="1"/>
  <c r="C33" i="12"/>
  <c r="E33" i="12" s="1"/>
  <c r="C34" i="12"/>
  <c r="E34" i="12" s="1"/>
  <c r="C35" i="12"/>
  <c r="E35" i="12" s="1"/>
  <c r="C36" i="12"/>
  <c r="E36" i="12" s="1"/>
  <c r="C37" i="12"/>
  <c r="E37" i="12" s="1"/>
  <c r="C38" i="12"/>
  <c r="E38" i="12" s="1"/>
  <c r="C2" i="12"/>
  <c r="F2" i="12" s="1"/>
  <c r="C38" i="13"/>
  <c r="G38" i="13" s="1"/>
  <c r="C37" i="13"/>
  <c r="G37" i="13" s="1"/>
  <c r="C36" i="13"/>
  <c r="G36" i="13" s="1"/>
  <c r="C35" i="13"/>
  <c r="G35" i="13" s="1"/>
  <c r="C34" i="13"/>
  <c r="G34" i="13" s="1"/>
  <c r="C33" i="13"/>
  <c r="G33" i="13" s="1"/>
  <c r="C32" i="13"/>
  <c r="G32" i="13" s="1"/>
  <c r="C31" i="13"/>
  <c r="G31" i="13" s="1"/>
  <c r="C30" i="13"/>
  <c r="G30" i="13" s="1"/>
  <c r="C29" i="13"/>
  <c r="G29" i="13" s="1"/>
  <c r="C28" i="13"/>
  <c r="G28" i="13" s="1"/>
  <c r="C27" i="13"/>
  <c r="G27" i="13" s="1"/>
  <c r="C26" i="13"/>
  <c r="G26" i="13" s="1"/>
  <c r="C25" i="13"/>
  <c r="G25" i="13" s="1"/>
  <c r="C24" i="13"/>
  <c r="G24" i="13" s="1"/>
  <c r="C23" i="13"/>
  <c r="G23" i="13" s="1"/>
  <c r="C22" i="13"/>
  <c r="G22" i="13" s="1"/>
  <c r="C21" i="13"/>
  <c r="G21" i="13" s="1"/>
  <c r="C20" i="13"/>
  <c r="G20" i="13" s="1"/>
  <c r="C19" i="13"/>
  <c r="G19" i="13" s="1"/>
  <c r="C18" i="13"/>
  <c r="G18" i="13" s="1"/>
  <c r="C17" i="13"/>
  <c r="G17" i="13" s="1"/>
  <c r="C16" i="13"/>
  <c r="G16" i="13" s="1"/>
  <c r="C15" i="13"/>
  <c r="G15" i="13" s="1"/>
  <c r="C14" i="13"/>
  <c r="G14" i="13" s="1"/>
  <c r="C13" i="13"/>
  <c r="G13" i="13" s="1"/>
  <c r="C12" i="13"/>
  <c r="G12" i="13" s="1"/>
  <c r="C11" i="13"/>
  <c r="G11" i="13" s="1"/>
  <c r="C10" i="13"/>
  <c r="G10" i="13" s="1"/>
  <c r="C7" i="13"/>
  <c r="G7" i="13" s="1"/>
  <c r="C8" i="13"/>
  <c r="E8" i="13" s="1"/>
  <c r="C9" i="13"/>
  <c r="E9" i="13" s="1"/>
  <c r="H9" i="13" s="1"/>
  <c r="C6" i="13"/>
  <c r="G6" i="13" s="1"/>
  <c r="C3" i="13"/>
  <c r="G3" i="13" s="1"/>
  <c r="C4" i="13"/>
  <c r="G4" i="13" s="1"/>
  <c r="C5" i="13"/>
  <c r="E5" i="13" s="1"/>
  <c r="C2" i="13"/>
  <c r="G2" i="13" s="1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2" i="13"/>
  <c r="P54" i="1"/>
  <c r="P56" i="1" s="1"/>
  <c r="B54" i="1"/>
  <c r="S52" i="1"/>
  <c r="F52" i="1"/>
  <c r="J52" i="1" s="1"/>
  <c r="Q51" i="1"/>
  <c r="O51" i="1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B2" i="12"/>
  <c r="P46" i="1"/>
  <c r="P48" i="1" s="1"/>
  <c r="B46" i="1"/>
  <c r="S44" i="1"/>
  <c r="F44" i="1"/>
  <c r="J44" i="1" s="1"/>
  <c r="Q43" i="1"/>
  <c r="O43" i="1"/>
  <c r="P38" i="1"/>
  <c r="P40" i="1" s="1"/>
  <c r="B38" i="1"/>
  <c r="S36" i="1"/>
  <c r="F36" i="1"/>
  <c r="J36" i="1" s="1"/>
  <c r="Q35" i="1"/>
  <c r="O35" i="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" i="11"/>
  <c r="S32" i="1"/>
  <c r="V32" i="1" s="1"/>
  <c r="O30" i="1"/>
  <c r="O32" i="1" s="1"/>
  <c r="T28" i="1"/>
  <c r="B30" i="1"/>
  <c r="I30" i="1" s="1"/>
  <c r="S30" i="1"/>
  <c r="V30" i="1" s="1"/>
  <c r="I28" i="1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2" i="10"/>
  <c r="C38" i="10"/>
  <c r="G38" i="10" s="1"/>
  <c r="B38" i="10"/>
  <c r="C37" i="10"/>
  <c r="E37" i="10" s="1"/>
  <c r="H37" i="10" s="1"/>
  <c r="B37" i="10"/>
  <c r="C36" i="10"/>
  <c r="G36" i="10" s="1"/>
  <c r="B36" i="10"/>
  <c r="C35" i="10"/>
  <c r="E35" i="10" s="1"/>
  <c r="H35" i="10" s="1"/>
  <c r="B35" i="10"/>
  <c r="C34" i="10"/>
  <c r="G34" i="10" s="1"/>
  <c r="B34" i="10"/>
  <c r="C33" i="10"/>
  <c r="E33" i="10" s="1"/>
  <c r="H33" i="10" s="1"/>
  <c r="B33" i="10"/>
  <c r="C32" i="10"/>
  <c r="G32" i="10" s="1"/>
  <c r="B32" i="10"/>
  <c r="C31" i="10"/>
  <c r="G31" i="10" s="1"/>
  <c r="B31" i="10"/>
  <c r="C30" i="10"/>
  <c r="G30" i="10" s="1"/>
  <c r="B30" i="10"/>
  <c r="C29" i="10"/>
  <c r="E29" i="10" s="1"/>
  <c r="H29" i="10" s="1"/>
  <c r="B29" i="10"/>
  <c r="C28" i="10"/>
  <c r="G28" i="10" s="1"/>
  <c r="B28" i="10"/>
  <c r="C27" i="10"/>
  <c r="E27" i="10" s="1"/>
  <c r="H27" i="10" s="1"/>
  <c r="B27" i="10"/>
  <c r="C26" i="10"/>
  <c r="G26" i="10" s="1"/>
  <c r="B26" i="10"/>
  <c r="C25" i="10"/>
  <c r="E25" i="10" s="1"/>
  <c r="H25" i="10" s="1"/>
  <c r="B25" i="10"/>
  <c r="C24" i="10"/>
  <c r="G24" i="10" s="1"/>
  <c r="B24" i="10"/>
  <c r="C23" i="10"/>
  <c r="G23" i="10" s="1"/>
  <c r="B23" i="10"/>
  <c r="C22" i="10"/>
  <c r="G22" i="10" s="1"/>
  <c r="B22" i="10"/>
  <c r="C21" i="10"/>
  <c r="E21" i="10" s="1"/>
  <c r="H21" i="10" s="1"/>
  <c r="B21" i="10"/>
  <c r="C20" i="10"/>
  <c r="G20" i="10" s="1"/>
  <c r="B20" i="10"/>
  <c r="C19" i="10"/>
  <c r="G19" i="10" s="1"/>
  <c r="B19" i="10"/>
  <c r="C18" i="10"/>
  <c r="G18" i="10" s="1"/>
  <c r="B18" i="10"/>
  <c r="C17" i="10"/>
  <c r="E17" i="10" s="1"/>
  <c r="H17" i="10" s="1"/>
  <c r="B17" i="10"/>
  <c r="C16" i="10"/>
  <c r="G16" i="10" s="1"/>
  <c r="B16" i="10"/>
  <c r="C15" i="10"/>
  <c r="E15" i="10" s="1"/>
  <c r="H15" i="10" s="1"/>
  <c r="B15" i="10"/>
  <c r="C14" i="10"/>
  <c r="G14" i="10" s="1"/>
  <c r="B14" i="10"/>
  <c r="C13" i="10"/>
  <c r="E13" i="10" s="1"/>
  <c r="H13" i="10" s="1"/>
  <c r="B13" i="10"/>
  <c r="C12" i="10"/>
  <c r="G12" i="10" s="1"/>
  <c r="B12" i="10"/>
  <c r="C11" i="10"/>
  <c r="G11" i="10" s="1"/>
  <c r="B11" i="10"/>
  <c r="C10" i="10"/>
  <c r="G10" i="10" s="1"/>
  <c r="B10" i="10"/>
  <c r="C9" i="10"/>
  <c r="E9" i="10" s="1"/>
  <c r="H9" i="10" s="1"/>
  <c r="B9" i="10"/>
  <c r="C8" i="10"/>
  <c r="G8" i="10" s="1"/>
  <c r="B8" i="10"/>
  <c r="C7" i="10"/>
  <c r="G7" i="10" s="1"/>
  <c r="B7" i="10"/>
  <c r="C6" i="10"/>
  <c r="G6" i="10" s="1"/>
  <c r="B6" i="10"/>
  <c r="C5" i="10"/>
  <c r="E5" i="10" s="1"/>
  <c r="H5" i="10" s="1"/>
  <c r="B5" i="10"/>
  <c r="C4" i="10"/>
  <c r="G4" i="10" s="1"/>
  <c r="B4" i="10"/>
  <c r="C3" i="10"/>
  <c r="G3" i="10" s="1"/>
  <c r="B3" i="10"/>
  <c r="C2" i="10"/>
  <c r="G2" i="10" s="1"/>
  <c r="B2" i="10"/>
  <c r="S28" i="1"/>
  <c r="V28" i="1" s="1"/>
  <c r="F28" i="1"/>
  <c r="J28" i="1" s="1"/>
  <c r="Q27" i="1"/>
  <c r="O27" i="1"/>
  <c r="P22" i="1"/>
  <c r="P24" i="1" s="1"/>
  <c r="S24" i="1" s="1"/>
  <c r="V24" i="1" s="1"/>
  <c r="B22" i="1"/>
  <c r="B24" i="1" s="1"/>
  <c r="F24" i="1" s="1"/>
  <c r="J24" i="1" s="1"/>
  <c r="S20" i="1"/>
  <c r="V20" i="1" s="1"/>
  <c r="F20" i="1"/>
  <c r="J20" i="1" s="1"/>
  <c r="Q19" i="1"/>
  <c r="O19" i="1"/>
  <c r="P14" i="1"/>
  <c r="P16" i="1" s="1"/>
  <c r="B14" i="1"/>
  <c r="F14" i="1" s="1"/>
  <c r="S12" i="1"/>
  <c r="V12" i="1" s="1"/>
  <c r="F12" i="1"/>
  <c r="J12" i="1" s="1"/>
  <c r="Q11" i="1"/>
  <c r="O11" i="1"/>
  <c r="Q3" i="1"/>
  <c r="O3" i="1"/>
  <c r="P6" i="1"/>
  <c r="S6" i="1" s="1"/>
  <c r="S4" i="1"/>
  <c r="V4" i="1" s="1"/>
  <c r="B6" i="1"/>
  <c r="F6" i="1" s="1"/>
  <c r="F4" i="1"/>
  <c r="J4" i="1" s="1"/>
  <c r="E38" i="9"/>
  <c r="H38" i="9" s="1"/>
  <c r="E37" i="9"/>
  <c r="H37" i="9" s="1"/>
  <c r="E36" i="9"/>
  <c r="H36" i="9" s="1"/>
  <c r="E35" i="9"/>
  <c r="H35" i="9" s="1"/>
  <c r="E34" i="9"/>
  <c r="C34" i="9" s="1"/>
  <c r="G34" i="9" s="1"/>
  <c r="E33" i="9"/>
  <c r="H33" i="9" s="1"/>
  <c r="E32" i="9"/>
  <c r="H32" i="9" s="1"/>
  <c r="E31" i="9"/>
  <c r="H31" i="9" s="1"/>
  <c r="E30" i="9"/>
  <c r="H30" i="9" s="1"/>
  <c r="E29" i="9"/>
  <c r="H29" i="9" s="1"/>
  <c r="E28" i="9"/>
  <c r="H28" i="9" s="1"/>
  <c r="E27" i="9"/>
  <c r="H27" i="9" s="1"/>
  <c r="E26" i="9"/>
  <c r="H26" i="9" s="1"/>
  <c r="E25" i="9"/>
  <c r="H25" i="9" s="1"/>
  <c r="E24" i="9"/>
  <c r="H24" i="9" s="1"/>
  <c r="E23" i="9"/>
  <c r="H23" i="9" s="1"/>
  <c r="E22" i="9"/>
  <c r="C22" i="9" s="1"/>
  <c r="G22" i="9" s="1"/>
  <c r="E21" i="9"/>
  <c r="C21" i="9" s="1"/>
  <c r="G21" i="9" s="1"/>
  <c r="E20" i="9"/>
  <c r="C20" i="9" s="1"/>
  <c r="G20" i="9" s="1"/>
  <c r="E19" i="9"/>
  <c r="C19" i="9" s="1"/>
  <c r="G19" i="9" s="1"/>
  <c r="E18" i="9"/>
  <c r="C18" i="9" s="1"/>
  <c r="G18" i="9" s="1"/>
  <c r="E17" i="9"/>
  <c r="C17" i="9" s="1"/>
  <c r="G17" i="9" s="1"/>
  <c r="E16" i="9"/>
  <c r="C16" i="9" s="1"/>
  <c r="G16" i="9" s="1"/>
  <c r="E15" i="9"/>
  <c r="C15" i="9" s="1"/>
  <c r="G15" i="9" s="1"/>
  <c r="E14" i="9"/>
  <c r="C14" i="9" s="1"/>
  <c r="G14" i="9" s="1"/>
  <c r="E13" i="9"/>
  <c r="C13" i="9" s="1"/>
  <c r="G13" i="9" s="1"/>
  <c r="E12" i="9"/>
  <c r="C12" i="9" s="1"/>
  <c r="G12" i="9" s="1"/>
  <c r="E2" i="9"/>
  <c r="C2" i="9" s="1"/>
  <c r="G2" i="9" s="1"/>
  <c r="E8" i="9"/>
  <c r="C8" i="9" s="1"/>
  <c r="G8" i="9" s="1"/>
  <c r="E7" i="9"/>
  <c r="C7" i="9" s="1"/>
  <c r="G7" i="9" s="1"/>
  <c r="E6" i="9"/>
  <c r="C6" i="9" s="1"/>
  <c r="G6" i="9" s="1"/>
  <c r="E3" i="9"/>
  <c r="C3" i="9" s="1"/>
  <c r="G3" i="9" s="1"/>
  <c r="E4" i="9"/>
  <c r="C4" i="9" s="1"/>
  <c r="G4" i="9" s="1"/>
  <c r="E5" i="9"/>
  <c r="C5" i="9" s="1"/>
  <c r="G5" i="9" s="1"/>
  <c r="E9" i="9"/>
  <c r="C9" i="9" s="1"/>
  <c r="G9" i="9" s="1"/>
  <c r="E10" i="9"/>
  <c r="C10" i="9" s="1"/>
  <c r="G10" i="9" s="1"/>
  <c r="E11" i="9"/>
  <c r="C11" i="9" s="1"/>
  <c r="G11" i="9" s="1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C3" i="8"/>
  <c r="E3" i="8" s="1"/>
  <c r="H3" i="8" s="1"/>
  <c r="C4" i="8"/>
  <c r="E4" i="8" s="1"/>
  <c r="H4" i="8" s="1"/>
  <c r="C5" i="8"/>
  <c r="E5" i="8" s="1"/>
  <c r="H5" i="8" s="1"/>
  <c r="C6" i="8"/>
  <c r="G6" i="8" s="1"/>
  <c r="C7" i="8"/>
  <c r="E7" i="8" s="1"/>
  <c r="H7" i="8" s="1"/>
  <c r="C8" i="8"/>
  <c r="E8" i="8" s="1"/>
  <c r="H8" i="8" s="1"/>
  <c r="C9" i="8"/>
  <c r="E9" i="8" s="1"/>
  <c r="H9" i="8" s="1"/>
  <c r="C10" i="8"/>
  <c r="G10" i="8" s="1"/>
  <c r="C11" i="8"/>
  <c r="E11" i="8" s="1"/>
  <c r="H11" i="8" s="1"/>
  <c r="C12" i="8"/>
  <c r="G12" i="8" s="1"/>
  <c r="C13" i="8"/>
  <c r="E13" i="8" s="1"/>
  <c r="H13" i="8" s="1"/>
  <c r="C14" i="8"/>
  <c r="G14" i="8" s="1"/>
  <c r="C15" i="8"/>
  <c r="G15" i="8" s="1"/>
  <c r="C16" i="8"/>
  <c r="G16" i="8" s="1"/>
  <c r="C17" i="8"/>
  <c r="E17" i="8" s="1"/>
  <c r="H17" i="8" s="1"/>
  <c r="C18" i="8"/>
  <c r="G18" i="8" s="1"/>
  <c r="C19" i="8"/>
  <c r="E19" i="8" s="1"/>
  <c r="H19" i="8" s="1"/>
  <c r="C20" i="8"/>
  <c r="E20" i="8" s="1"/>
  <c r="H20" i="8" s="1"/>
  <c r="C21" i="8"/>
  <c r="G21" i="8" s="1"/>
  <c r="C22" i="8"/>
  <c r="G22" i="8" s="1"/>
  <c r="C23" i="8"/>
  <c r="E23" i="8" s="1"/>
  <c r="H23" i="8" s="1"/>
  <c r="C24" i="8"/>
  <c r="E24" i="8" s="1"/>
  <c r="H24" i="8" s="1"/>
  <c r="C25" i="8"/>
  <c r="E25" i="8" s="1"/>
  <c r="H25" i="8" s="1"/>
  <c r="C26" i="8"/>
  <c r="G26" i="8" s="1"/>
  <c r="C27" i="8"/>
  <c r="E27" i="8" s="1"/>
  <c r="H27" i="8" s="1"/>
  <c r="C28" i="8"/>
  <c r="E28" i="8" s="1"/>
  <c r="H28" i="8" s="1"/>
  <c r="C29" i="8"/>
  <c r="E29" i="8" s="1"/>
  <c r="H29" i="8" s="1"/>
  <c r="C30" i="8"/>
  <c r="G30" i="8" s="1"/>
  <c r="C31" i="8"/>
  <c r="E31" i="8" s="1"/>
  <c r="H31" i="8" s="1"/>
  <c r="C32" i="8"/>
  <c r="G32" i="8" s="1"/>
  <c r="C33" i="8"/>
  <c r="E33" i="8" s="1"/>
  <c r="H33" i="8" s="1"/>
  <c r="C34" i="8"/>
  <c r="G34" i="8" s="1"/>
  <c r="C35" i="8"/>
  <c r="E35" i="8" s="1"/>
  <c r="H35" i="8" s="1"/>
  <c r="C36" i="8"/>
  <c r="G36" i="8" s="1"/>
  <c r="C37" i="8"/>
  <c r="E37" i="8" s="1"/>
  <c r="H37" i="8" s="1"/>
  <c r="C38" i="8"/>
  <c r="G38" i="8" s="1"/>
  <c r="C2" i="8"/>
  <c r="E2" i="8" s="1"/>
  <c r="H2" i="8" s="1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C38" i="7"/>
  <c r="G38" i="7" s="1"/>
  <c r="C37" i="7"/>
  <c r="E37" i="7" s="1"/>
  <c r="H37" i="7" s="1"/>
  <c r="C36" i="7"/>
  <c r="G36" i="7" s="1"/>
  <c r="C35" i="7"/>
  <c r="G35" i="7" s="1"/>
  <c r="C34" i="7"/>
  <c r="G34" i="7" s="1"/>
  <c r="C33" i="7"/>
  <c r="E33" i="7" s="1"/>
  <c r="H33" i="7" s="1"/>
  <c r="C32" i="7"/>
  <c r="E32" i="7" s="1"/>
  <c r="H32" i="7" s="1"/>
  <c r="C31" i="7"/>
  <c r="E31" i="7" s="1"/>
  <c r="H31" i="7" s="1"/>
  <c r="C30" i="7"/>
  <c r="G30" i="7" s="1"/>
  <c r="C29" i="7"/>
  <c r="E29" i="7" s="1"/>
  <c r="H29" i="7" s="1"/>
  <c r="C28" i="7"/>
  <c r="E28" i="7" s="1"/>
  <c r="H28" i="7" s="1"/>
  <c r="C27" i="7"/>
  <c r="E27" i="7" s="1"/>
  <c r="H27" i="7" s="1"/>
  <c r="C26" i="7"/>
  <c r="G26" i="7" s="1"/>
  <c r="C25" i="7"/>
  <c r="E25" i="7" s="1"/>
  <c r="H25" i="7" s="1"/>
  <c r="C24" i="7"/>
  <c r="E24" i="7" s="1"/>
  <c r="H24" i="7" s="1"/>
  <c r="C23" i="7"/>
  <c r="E23" i="7" s="1"/>
  <c r="H23" i="7" s="1"/>
  <c r="C22" i="7"/>
  <c r="G22" i="7" s="1"/>
  <c r="C3" i="7"/>
  <c r="E3" i="7" s="1"/>
  <c r="H3" i="7" s="1"/>
  <c r="C4" i="7"/>
  <c r="E4" i="7" s="1"/>
  <c r="H4" i="7" s="1"/>
  <c r="C5" i="7"/>
  <c r="G5" i="7" s="1"/>
  <c r="C6" i="7"/>
  <c r="E6" i="7" s="1"/>
  <c r="H6" i="7" s="1"/>
  <c r="C7" i="7"/>
  <c r="E7" i="7" s="1"/>
  <c r="H7" i="7" s="1"/>
  <c r="C8" i="7"/>
  <c r="G8" i="7" s="1"/>
  <c r="C9" i="7"/>
  <c r="E9" i="7" s="1"/>
  <c r="H9" i="7" s="1"/>
  <c r="C10" i="7"/>
  <c r="E10" i="7" s="1"/>
  <c r="H10" i="7" s="1"/>
  <c r="C11" i="7"/>
  <c r="G11" i="7" s="1"/>
  <c r="C12" i="7"/>
  <c r="G12" i="7" s="1"/>
  <c r="C13" i="7"/>
  <c r="E13" i="7" s="1"/>
  <c r="H13" i="7" s="1"/>
  <c r="C14" i="7"/>
  <c r="E14" i="7" s="1"/>
  <c r="H14" i="7" s="1"/>
  <c r="C15" i="7"/>
  <c r="E15" i="7" s="1"/>
  <c r="H15" i="7" s="1"/>
  <c r="C16" i="7"/>
  <c r="E16" i="7" s="1"/>
  <c r="H16" i="7" s="1"/>
  <c r="C17" i="7"/>
  <c r="E17" i="7" s="1"/>
  <c r="H17" i="7" s="1"/>
  <c r="C18" i="7"/>
  <c r="E18" i="7" s="1"/>
  <c r="H18" i="7" s="1"/>
  <c r="C19" i="7"/>
  <c r="E19" i="7" s="1"/>
  <c r="H19" i="7" s="1"/>
  <c r="C20" i="7"/>
  <c r="E20" i="7" s="1"/>
  <c r="H20" i="7" s="1"/>
  <c r="C21" i="7"/>
  <c r="E21" i="7" s="1"/>
  <c r="H21" i="7" s="1"/>
  <c r="C2" i="7"/>
  <c r="E2" i="7" s="1"/>
  <c r="H2" i="7" s="1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  <c r="E38" i="6"/>
  <c r="H38" i="6" s="1"/>
  <c r="E37" i="6"/>
  <c r="H37" i="6" s="1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E13" i="6"/>
  <c r="C13" i="6" s="1"/>
  <c r="G13" i="6" s="1"/>
  <c r="E12" i="6"/>
  <c r="H12" i="6" s="1"/>
  <c r="E11" i="6"/>
  <c r="H11" i="6" s="1"/>
  <c r="E10" i="6"/>
  <c r="H10" i="6" s="1"/>
  <c r="E9" i="6"/>
  <c r="C9" i="6" s="1"/>
  <c r="G9" i="6" s="1"/>
  <c r="E8" i="6"/>
  <c r="C8" i="6" s="1"/>
  <c r="G8" i="6" s="1"/>
  <c r="E7" i="6"/>
  <c r="C7" i="6" s="1"/>
  <c r="G7" i="6" s="1"/>
  <c r="E6" i="6"/>
  <c r="C6" i="6" s="1"/>
  <c r="G6" i="6" s="1"/>
  <c r="E5" i="6"/>
  <c r="C5" i="6" s="1"/>
  <c r="G5" i="6" s="1"/>
  <c r="E4" i="6"/>
  <c r="C4" i="6" s="1"/>
  <c r="G4" i="6" s="1"/>
  <c r="E3" i="6"/>
  <c r="C3" i="6" s="1"/>
  <c r="G3" i="6" s="1"/>
  <c r="E2" i="6"/>
  <c r="C2" i="6" s="1"/>
  <c r="G2" i="6" s="1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C38" i="2"/>
  <c r="E38" i="2" s="1"/>
  <c r="H38" i="2" s="1"/>
  <c r="C37" i="2"/>
  <c r="E37" i="2" s="1"/>
  <c r="H37" i="2" s="1"/>
  <c r="C36" i="2"/>
  <c r="E36" i="2" s="1"/>
  <c r="H36" i="2" s="1"/>
  <c r="C35" i="2"/>
  <c r="E35" i="2" s="1"/>
  <c r="H35" i="2" s="1"/>
  <c r="C34" i="2"/>
  <c r="G34" i="2" s="1"/>
  <c r="C33" i="2"/>
  <c r="G33" i="2" s="1"/>
  <c r="C32" i="2"/>
  <c r="E32" i="2" s="1"/>
  <c r="H32" i="2" s="1"/>
  <c r="C31" i="2"/>
  <c r="E31" i="2" s="1"/>
  <c r="H31" i="2" s="1"/>
  <c r="C30" i="2"/>
  <c r="G30" i="2" s="1"/>
  <c r="C29" i="2"/>
  <c r="G29" i="2" s="1"/>
  <c r="C28" i="2"/>
  <c r="E28" i="2" s="1"/>
  <c r="H28" i="2" s="1"/>
  <c r="C27" i="2"/>
  <c r="G27" i="2" s="1"/>
  <c r="C26" i="2"/>
  <c r="G26" i="2" s="1"/>
  <c r="C25" i="2"/>
  <c r="G25" i="2" s="1"/>
  <c r="C24" i="2"/>
  <c r="G24" i="2" s="1"/>
  <c r="C23" i="2"/>
  <c r="E23" i="2" s="1"/>
  <c r="H23" i="2" s="1"/>
  <c r="C22" i="2"/>
  <c r="G22" i="2" s="1"/>
  <c r="C21" i="2"/>
  <c r="E21" i="2" s="1"/>
  <c r="H21" i="2" s="1"/>
  <c r="C20" i="2"/>
  <c r="G20" i="2" s="1"/>
  <c r="C19" i="2"/>
  <c r="E19" i="2" s="1"/>
  <c r="H19" i="2" s="1"/>
  <c r="C18" i="2"/>
  <c r="E18" i="2" s="1"/>
  <c r="H18" i="2" s="1"/>
  <c r="C17" i="2"/>
  <c r="G17" i="2" s="1"/>
  <c r="C16" i="2"/>
  <c r="G16" i="2" s="1"/>
  <c r="C15" i="2"/>
  <c r="G15" i="2" s="1"/>
  <c r="C14" i="2"/>
  <c r="E14" i="2" s="1"/>
  <c r="H14" i="2" s="1"/>
  <c r="C13" i="2"/>
  <c r="G13" i="2" s="1"/>
  <c r="C12" i="2"/>
  <c r="E12" i="2" s="1"/>
  <c r="H12" i="2" s="1"/>
  <c r="C11" i="2"/>
  <c r="G11" i="2" s="1"/>
  <c r="C10" i="2"/>
  <c r="G10" i="2" s="1"/>
  <c r="C2" i="2"/>
  <c r="E2" i="2" s="1"/>
  <c r="H2" i="2" s="1"/>
  <c r="C3" i="2"/>
  <c r="E3" i="2" s="1"/>
  <c r="H3" i="2" s="1"/>
  <c r="C4" i="2"/>
  <c r="E4" i="2" s="1"/>
  <c r="H4" i="2" s="1"/>
  <c r="C5" i="2"/>
  <c r="E5" i="2" s="1"/>
  <c r="H5" i="2" s="1"/>
  <c r="C6" i="2"/>
  <c r="G6" i="2" s="1"/>
  <c r="C7" i="2"/>
  <c r="G7" i="2" s="1"/>
  <c r="C8" i="2"/>
  <c r="E8" i="2" s="1"/>
  <c r="H8" i="2" s="1"/>
  <c r="C9" i="2"/>
  <c r="G9" i="2" s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2" i="2"/>
  <c r="D7" i="11" l="1"/>
  <c r="E33" i="11"/>
  <c r="D3" i="11"/>
  <c r="E17" i="11"/>
  <c r="G17" i="11" s="1"/>
  <c r="E11" i="11"/>
  <c r="G11" i="11" s="1"/>
  <c r="E25" i="11"/>
  <c r="G25" i="11" s="1"/>
  <c r="E9" i="11"/>
  <c r="G9" i="11" s="1"/>
  <c r="E23" i="11"/>
  <c r="G23" i="11" s="1"/>
  <c r="E37" i="11"/>
  <c r="G37" i="11" s="1"/>
  <c r="E29" i="11"/>
  <c r="G29" i="11" s="1"/>
  <c r="E21" i="11"/>
  <c r="G21" i="11" s="1"/>
  <c r="E5" i="11"/>
  <c r="G5" i="11" s="1"/>
  <c r="D35" i="11"/>
  <c r="G35" i="11" s="1"/>
  <c r="D27" i="11"/>
  <c r="G27" i="11" s="1"/>
  <c r="D19" i="11"/>
  <c r="G19" i="11" s="1"/>
  <c r="F2" i="11"/>
  <c r="H2" i="11" s="1"/>
  <c r="D31" i="11"/>
  <c r="G31" i="11" s="1"/>
  <c r="D15" i="11"/>
  <c r="G15" i="11" s="1"/>
  <c r="D13" i="11"/>
  <c r="G13" i="11" s="1"/>
  <c r="F27" i="12"/>
  <c r="H27" i="12" s="1"/>
  <c r="F5" i="12"/>
  <c r="H5" i="12" s="1"/>
  <c r="F3" i="12"/>
  <c r="H3" i="12" s="1"/>
  <c r="F31" i="12"/>
  <c r="H31" i="12" s="1"/>
  <c r="F23" i="12"/>
  <c r="H23" i="12" s="1"/>
  <c r="F15" i="12"/>
  <c r="H15" i="12" s="1"/>
  <c r="F21" i="12"/>
  <c r="H21" i="12" s="1"/>
  <c r="F19" i="12"/>
  <c r="H19" i="12" s="1"/>
  <c r="F37" i="12"/>
  <c r="H37" i="12" s="1"/>
  <c r="F35" i="12"/>
  <c r="H35" i="12" s="1"/>
  <c r="F13" i="12"/>
  <c r="H13" i="12" s="1"/>
  <c r="F11" i="12"/>
  <c r="H11" i="12" s="1"/>
  <c r="F29" i="12"/>
  <c r="H29" i="12" s="1"/>
  <c r="F7" i="12"/>
  <c r="H7" i="12" s="1"/>
  <c r="F38" i="12"/>
  <c r="H38" i="12" s="1"/>
  <c r="F36" i="12"/>
  <c r="H36" i="12" s="1"/>
  <c r="F34" i="12"/>
  <c r="H34" i="12" s="1"/>
  <c r="F32" i="12"/>
  <c r="H32" i="12" s="1"/>
  <c r="F30" i="12"/>
  <c r="H30" i="12" s="1"/>
  <c r="F28" i="12"/>
  <c r="H28" i="12" s="1"/>
  <c r="F26" i="12"/>
  <c r="H26" i="12" s="1"/>
  <c r="F24" i="12"/>
  <c r="H24" i="12" s="1"/>
  <c r="F22" i="12"/>
  <c r="H22" i="12" s="1"/>
  <c r="F20" i="12"/>
  <c r="H20" i="12" s="1"/>
  <c r="F18" i="12"/>
  <c r="H18" i="12" s="1"/>
  <c r="F16" i="12"/>
  <c r="H16" i="12" s="1"/>
  <c r="F14" i="12"/>
  <c r="H14" i="12" s="1"/>
  <c r="F12" i="12"/>
  <c r="H12" i="12" s="1"/>
  <c r="F10" i="12"/>
  <c r="H10" i="12" s="1"/>
  <c r="F8" i="12"/>
  <c r="H8" i="12" s="1"/>
  <c r="F6" i="12"/>
  <c r="H6" i="12" s="1"/>
  <c r="F4" i="12"/>
  <c r="H4" i="12" s="1"/>
  <c r="F33" i="12"/>
  <c r="H33" i="12" s="1"/>
  <c r="F25" i="12"/>
  <c r="H25" i="12" s="1"/>
  <c r="F17" i="12"/>
  <c r="H17" i="12" s="1"/>
  <c r="F9" i="12"/>
  <c r="H9" i="12" s="1"/>
  <c r="E2" i="12"/>
  <c r="G8" i="13"/>
  <c r="E34" i="13"/>
  <c r="H34" i="13" s="1"/>
  <c r="E36" i="13"/>
  <c r="H36" i="13" s="1"/>
  <c r="E38" i="13"/>
  <c r="H38" i="13" s="1"/>
  <c r="E35" i="13"/>
  <c r="H35" i="13" s="1"/>
  <c r="E37" i="13"/>
  <c r="H37" i="13" s="1"/>
  <c r="E18" i="13"/>
  <c r="H18" i="13" s="1"/>
  <c r="E20" i="13"/>
  <c r="H20" i="13" s="1"/>
  <c r="E22" i="13"/>
  <c r="H22" i="13" s="1"/>
  <c r="E24" i="13"/>
  <c r="H24" i="13" s="1"/>
  <c r="E26" i="13"/>
  <c r="H26" i="13" s="1"/>
  <c r="E28" i="13"/>
  <c r="H28" i="13" s="1"/>
  <c r="E30" i="13"/>
  <c r="H30" i="13" s="1"/>
  <c r="E32" i="13"/>
  <c r="H32" i="13" s="1"/>
  <c r="E19" i="13"/>
  <c r="H19" i="13" s="1"/>
  <c r="E21" i="13"/>
  <c r="H21" i="13" s="1"/>
  <c r="E23" i="13"/>
  <c r="H23" i="13" s="1"/>
  <c r="E25" i="13"/>
  <c r="H25" i="13" s="1"/>
  <c r="E27" i="13"/>
  <c r="H27" i="13" s="1"/>
  <c r="E29" i="13"/>
  <c r="H29" i="13" s="1"/>
  <c r="E31" i="13"/>
  <c r="H31" i="13" s="1"/>
  <c r="E33" i="13"/>
  <c r="H33" i="13" s="1"/>
  <c r="E10" i="13"/>
  <c r="H10" i="13" s="1"/>
  <c r="E12" i="13"/>
  <c r="H12" i="13" s="1"/>
  <c r="E14" i="13"/>
  <c r="H14" i="13" s="1"/>
  <c r="E16" i="13"/>
  <c r="H16" i="13" s="1"/>
  <c r="E11" i="13"/>
  <c r="H11" i="13" s="1"/>
  <c r="E13" i="13"/>
  <c r="H13" i="13" s="1"/>
  <c r="E15" i="13"/>
  <c r="H15" i="13" s="1"/>
  <c r="E17" i="13"/>
  <c r="H17" i="13" s="1"/>
  <c r="E7" i="13"/>
  <c r="H7" i="13" s="1"/>
  <c r="E3" i="13"/>
  <c r="H3" i="13" s="1"/>
  <c r="H5" i="13"/>
  <c r="E4" i="13"/>
  <c r="H4" i="13" s="1"/>
  <c r="A4" i="13"/>
  <c r="A9" i="13"/>
  <c r="A26" i="13"/>
  <c r="A21" i="13"/>
  <c r="A14" i="13"/>
  <c r="A11" i="13"/>
  <c r="A18" i="13"/>
  <c r="A8" i="13"/>
  <c r="A19" i="13"/>
  <c r="A16" i="13"/>
  <c r="A23" i="13"/>
  <c r="G5" i="13"/>
  <c r="A13" i="13"/>
  <c r="A20" i="13"/>
  <c r="A3" i="13"/>
  <c r="A29" i="13"/>
  <c r="A24" i="13"/>
  <c r="A31" i="13"/>
  <c r="A6" i="13"/>
  <c r="A37" i="13"/>
  <c r="A2" i="13"/>
  <c r="A7" i="13"/>
  <c r="A12" i="13"/>
  <c r="A17" i="13"/>
  <c r="A36" i="13"/>
  <c r="A5" i="13"/>
  <c r="G9" i="13"/>
  <c r="A22" i="13"/>
  <c r="A27" i="13"/>
  <c r="A35" i="13"/>
  <c r="A34" i="13"/>
  <c r="A10" i="13"/>
  <c r="A15" i="13"/>
  <c r="A25" i="13"/>
  <c r="A30" i="13"/>
  <c r="A33" i="13"/>
  <c r="A38" i="13"/>
  <c r="H8" i="13"/>
  <c r="E2" i="13"/>
  <c r="H2" i="13" s="1"/>
  <c r="E6" i="13"/>
  <c r="H6" i="13" s="1"/>
  <c r="A28" i="13"/>
  <c r="A32" i="13"/>
  <c r="S56" i="1"/>
  <c r="V52" i="1"/>
  <c r="F54" i="1"/>
  <c r="S54" i="1"/>
  <c r="B56" i="1"/>
  <c r="F22" i="1"/>
  <c r="J22" i="1" s="1"/>
  <c r="T30" i="1"/>
  <c r="S22" i="1"/>
  <c r="V22" i="1" s="1"/>
  <c r="A4" i="12"/>
  <c r="A8" i="12"/>
  <c r="A15" i="12"/>
  <c r="A23" i="12"/>
  <c r="A12" i="12"/>
  <c r="A20" i="12"/>
  <c r="A5" i="12"/>
  <c r="A13" i="12"/>
  <c r="A24" i="12"/>
  <c r="A28" i="12"/>
  <c r="A32" i="12"/>
  <c r="A36" i="12"/>
  <c r="A35" i="12"/>
  <c r="A21" i="12"/>
  <c r="A16" i="12"/>
  <c r="A25" i="12"/>
  <c r="A29" i="12"/>
  <c r="A33" i="12"/>
  <c r="A37" i="12"/>
  <c r="A9" i="12"/>
  <c r="A11" i="12"/>
  <c r="A27" i="12"/>
  <c r="A19" i="12"/>
  <c r="A7" i="12"/>
  <c r="A31" i="12"/>
  <c r="A2" i="12"/>
  <c r="A10" i="12"/>
  <c r="A18" i="12"/>
  <c r="A26" i="12"/>
  <c r="A34" i="12"/>
  <c r="A3" i="12"/>
  <c r="A6" i="12"/>
  <c r="A14" i="12"/>
  <c r="A22" i="12"/>
  <c r="A30" i="12"/>
  <c r="A38" i="12"/>
  <c r="A17" i="12"/>
  <c r="D2" i="12"/>
  <c r="D3" i="12"/>
  <c r="G3" i="12" s="1"/>
  <c r="D4" i="12"/>
  <c r="G4" i="12" s="1"/>
  <c r="D5" i="12"/>
  <c r="G5" i="12" s="1"/>
  <c r="D6" i="12"/>
  <c r="G6" i="12" s="1"/>
  <c r="D7" i="12"/>
  <c r="G7" i="12" s="1"/>
  <c r="D8" i="12"/>
  <c r="G8" i="12" s="1"/>
  <c r="D9" i="12"/>
  <c r="G9" i="12" s="1"/>
  <c r="D10" i="12"/>
  <c r="G10" i="12" s="1"/>
  <c r="D11" i="12"/>
  <c r="G11" i="12" s="1"/>
  <c r="D12" i="12"/>
  <c r="G12" i="12" s="1"/>
  <c r="D13" i="12"/>
  <c r="G13" i="12" s="1"/>
  <c r="D14" i="12"/>
  <c r="G14" i="12" s="1"/>
  <c r="D15" i="12"/>
  <c r="G15" i="12" s="1"/>
  <c r="D16" i="12"/>
  <c r="G16" i="12" s="1"/>
  <c r="D17" i="12"/>
  <c r="G17" i="12" s="1"/>
  <c r="D18" i="12"/>
  <c r="G18" i="12" s="1"/>
  <c r="D19" i="12"/>
  <c r="G19" i="12" s="1"/>
  <c r="D20" i="12"/>
  <c r="G20" i="12" s="1"/>
  <c r="D21" i="12"/>
  <c r="G21" i="12" s="1"/>
  <c r="D22" i="12"/>
  <c r="G22" i="12" s="1"/>
  <c r="D23" i="12"/>
  <c r="G23" i="12" s="1"/>
  <c r="D24" i="12"/>
  <c r="G24" i="12" s="1"/>
  <c r="D25" i="12"/>
  <c r="G25" i="12" s="1"/>
  <c r="D26" i="12"/>
  <c r="G26" i="12" s="1"/>
  <c r="D27" i="12"/>
  <c r="G27" i="12" s="1"/>
  <c r="D28" i="12"/>
  <c r="G28" i="12" s="1"/>
  <c r="D29" i="12"/>
  <c r="G29" i="12" s="1"/>
  <c r="D30" i="12"/>
  <c r="G30" i="12" s="1"/>
  <c r="D31" i="12"/>
  <c r="G31" i="12" s="1"/>
  <c r="D32" i="12"/>
  <c r="G32" i="12" s="1"/>
  <c r="D33" i="12"/>
  <c r="G33" i="12" s="1"/>
  <c r="D34" i="12"/>
  <c r="G34" i="12" s="1"/>
  <c r="D35" i="12"/>
  <c r="G35" i="12" s="1"/>
  <c r="D36" i="12"/>
  <c r="G36" i="12" s="1"/>
  <c r="D37" i="12"/>
  <c r="G37" i="12" s="1"/>
  <c r="D38" i="12"/>
  <c r="G38" i="12" s="1"/>
  <c r="S48" i="1"/>
  <c r="V44" i="1"/>
  <c r="S46" i="1"/>
  <c r="B48" i="1"/>
  <c r="F46" i="1"/>
  <c r="F5" i="11"/>
  <c r="D30" i="11"/>
  <c r="G30" i="11" s="1"/>
  <c r="F13" i="11"/>
  <c r="D8" i="11"/>
  <c r="G8" i="11" s="1"/>
  <c r="F27" i="11"/>
  <c r="F11" i="11"/>
  <c r="F21" i="11"/>
  <c r="D10" i="11"/>
  <c r="G10" i="11" s="1"/>
  <c r="D32" i="11"/>
  <c r="G32" i="11" s="1"/>
  <c r="D28" i="11"/>
  <c r="G28" i="11" s="1"/>
  <c r="D14" i="11"/>
  <c r="G14" i="11" s="1"/>
  <c r="G7" i="11"/>
  <c r="F37" i="11"/>
  <c r="D24" i="11"/>
  <c r="G24" i="11" s="1"/>
  <c r="F29" i="11"/>
  <c r="D26" i="11"/>
  <c r="G26" i="11" s="1"/>
  <c r="D16" i="11"/>
  <c r="G16" i="11" s="1"/>
  <c r="D12" i="11"/>
  <c r="G12" i="11" s="1"/>
  <c r="S40" i="1"/>
  <c r="F35" i="11"/>
  <c r="F19" i="11"/>
  <c r="F3" i="11"/>
  <c r="V36" i="1"/>
  <c r="F38" i="1"/>
  <c r="D38" i="11"/>
  <c r="G38" i="11" s="1"/>
  <c r="F25" i="11"/>
  <c r="D22" i="11"/>
  <c r="G22" i="11" s="1"/>
  <c r="F9" i="11"/>
  <c r="D6" i="11"/>
  <c r="G6" i="11" s="1"/>
  <c r="F31" i="11"/>
  <c r="F15" i="11"/>
  <c r="D34" i="11"/>
  <c r="G34" i="11" s="1"/>
  <c r="D18" i="11"/>
  <c r="G18" i="11" s="1"/>
  <c r="S38" i="1"/>
  <c r="B40" i="1"/>
  <c r="F33" i="11"/>
  <c r="F17" i="11"/>
  <c r="D36" i="11"/>
  <c r="G36" i="11" s="1"/>
  <c r="F23" i="11"/>
  <c r="D20" i="11"/>
  <c r="G20" i="11" s="1"/>
  <c r="F7" i="11"/>
  <c r="D4" i="11"/>
  <c r="G4" i="11" s="1"/>
  <c r="F38" i="11"/>
  <c r="H38" i="11" s="1"/>
  <c r="F34" i="11"/>
  <c r="H34" i="11" s="1"/>
  <c r="F30" i="11"/>
  <c r="H30" i="11" s="1"/>
  <c r="F26" i="11"/>
  <c r="H26" i="11" s="1"/>
  <c r="F22" i="11"/>
  <c r="H22" i="11" s="1"/>
  <c r="F18" i="11"/>
  <c r="H18" i="11" s="1"/>
  <c r="F14" i="11"/>
  <c r="H14" i="11" s="1"/>
  <c r="F10" i="11"/>
  <c r="H10" i="11" s="1"/>
  <c r="F6" i="11"/>
  <c r="H6" i="11" s="1"/>
  <c r="F36" i="11"/>
  <c r="H36" i="11" s="1"/>
  <c r="F32" i="11"/>
  <c r="H32" i="11" s="1"/>
  <c r="F28" i="11"/>
  <c r="H28" i="11" s="1"/>
  <c r="F24" i="11"/>
  <c r="H24" i="11" s="1"/>
  <c r="F20" i="11"/>
  <c r="H20" i="11" s="1"/>
  <c r="F16" i="11"/>
  <c r="H16" i="11" s="1"/>
  <c r="F12" i="11"/>
  <c r="H12" i="11" s="1"/>
  <c r="F8" i="11"/>
  <c r="H8" i="11" s="1"/>
  <c r="F4" i="11"/>
  <c r="H4" i="11" s="1"/>
  <c r="D2" i="11"/>
  <c r="A35" i="11"/>
  <c r="A31" i="11"/>
  <c r="A23" i="11"/>
  <c r="A7" i="11"/>
  <c r="A11" i="11"/>
  <c r="A27" i="11"/>
  <c r="A15" i="11"/>
  <c r="A36" i="11"/>
  <c r="A3" i="11"/>
  <c r="A19" i="11"/>
  <c r="A30" i="11"/>
  <c r="A6" i="11"/>
  <c r="A22" i="11"/>
  <c r="A26" i="11"/>
  <c r="A5" i="11"/>
  <c r="A9" i="11"/>
  <c r="A13" i="11"/>
  <c r="A17" i="11"/>
  <c r="A21" i="11"/>
  <c r="A25" i="11"/>
  <c r="A29" i="11"/>
  <c r="A33" i="11"/>
  <c r="A37" i="11"/>
  <c r="A34" i="11"/>
  <c r="A14" i="11"/>
  <c r="A38" i="11"/>
  <c r="A4" i="11"/>
  <c r="A8" i="11"/>
  <c r="A12" i="11"/>
  <c r="A16" i="11"/>
  <c r="A20" i="11"/>
  <c r="A24" i="11"/>
  <c r="A28" i="11"/>
  <c r="A32" i="11"/>
  <c r="A2" i="11"/>
  <c r="A10" i="11"/>
  <c r="A18" i="11"/>
  <c r="F30" i="1"/>
  <c r="J30" i="1" s="1"/>
  <c r="B32" i="1"/>
  <c r="T32" i="1"/>
  <c r="G27" i="10"/>
  <c r="I37" i="10"/>
  <c r="I29" i="10"/>
  <c r="I33" i="10"/>
  <c r="I17" i="10"/>
  <c r="I13" i="10"/>
  <c r="I9" i="10"/>
  <c r="I5" i="10"/>
  <c r="I25" i="10"/>
  <c r="I21" i="10"/>
  <c r="I35" i="10"/>
  <c r="I27" i="10"/>
  <c r="I15" i="10"/>
  <c r="A9" i="10"/>
  <c r="G25" i="10"/>
  <c r="A3" i="10"/>
  <c r="A19" i="10"/>
  <c r="G15" i="10"/>
  <c r="G35" i="10"/>
  <c r="E3" i="10"/>
  <c r="G13" i="10"/>
  <c r="A17" i="10"/>
  <c r="E23" i="10"/>
  <c r="G9" i="10"/>
  <c r="E19" i="10"/>
  <c r="A27" i="10"/>
  <c r="A33" i="10"/>
  <c r="A29" i="10"/>
  <c r="A11" i="10"/>
  <c r="G17" i="10"/>
  <c r="A21" i="10"/>
  <c r="A31" i="10"/>
  <c r="A25" i="10"/>
  <c r="A6" i="10"/>
  <c r="A26" i="10"/>
  <c r="A7" i="10"/>
  <c r="E11" i="10"/>
  <c r="A36" i="10"/>
  <c r="G21" i="10"/>
  <c r="E31" i="10"/>
  <c r="A34" i="10"/>
  <c r="A5" i="10"/>
  <c r="A15" i="10"/>
  <c r="A22" i="10"/>
  <c r="E7" i="10"/>
  <c r="A10" i="10"/>
  <c r="G29" i="10"/>
  <c r="G37" i="10"/>
  <c r="G33" i="10"/>
  <c r="A13" i="10"/>
  <c r="A23" i="10"/>
  <c r="A30" i="10"/>
  <c r="A38" i="10"/>
  <c r="A14" i="10"/>
  <c r="G5" i="10"/>
  <c r="A18" i="10"/>
  <c r="A35" i="10"/>
  <c r="E4" i="10"/>
  <c r="E8" i="10"/>
  <c r="E12" i="10"/>
  <c r="E16" i="10"/>
  <c r="E20" i="10"/>
  <c r="E24" i="10"/>
  <c r="E28" i="10"/>
  <c r="E32" i="10"/>
  <c r="E36" i="10"/>
  <c r="A2" i="10"/>
  <c r="A37" i="10"/>
  <c r="E2" i="10"/>
  <c r="E6" i="10"/>
  <c r="E10" i="10"/>
  <c r="E14" i="10"/>
  <c r="E18" i="10"/>
  <c r="E22" i="10"/>
  <c r="E26" i="10"/>
  <c r="E30" i="10"/>
  <c r="E34" i="10"/>
  <c r="E38" i="10"/>
  <c r="A4" i="10"/>
  <c r="A8" i="10"/>
  <c r="A12" i="10"/>
  <c r="A16" i="10"/>
  <c r="A20" i="10"/>
  <c r="A24" i="10"/>
  <c r="A28" i="10"/>
  <c r="A32" i="10"/>
  <c r="S16" i="1"/>
  <c r="J14" i="1"/>
  <c r="S14" i="1"/>
  <c r="B16" i="1"/>
  <c r="P8" i="1"/>
  <c r="S8" i="1" s="1"/>
  <c r="V6" i="1"/>
  <c r="C31" i="9"/>
  <c r="G31" i="9" s="1"/>
  <c r="B8" i="1"/>
  <c r="F8" i="1" s="1"/>
  <c r="J8" i="1" s="1"/>
  <c r="E11" i="7"/>
  <c r="H11" i="7" s="1"/>
  <c r="H3" i="9"/>
  <c r="G23" i="8"/>
  <c r="J6" i="1"/>
  <c r="E24" i="2"/>
  <c r="H24" i="2" s="1"/>
  <c r="C30" i="9"/>
  <c r="G30" i="9" s="1"/>
  <c r="C38" i="9"/>
  <c r="G38" i="9" s="1"/>
  <c r="C23" i="6"/>
  <c r="G23" i="6" s="1"/>
  <c r="E30" i="8"/>
  <c r="H30" i="8" s="1"/>
  <c r="E10" i="2"/>
  <c r="H10" i="2" s="1"/>
  <c r="E22" i="8"/>
  <c r="H22" i="8" s="1"/>
  <c r="G18" i="7"/>
  <c r="E7" i="2"/>
  <c r="H7" i="2" s="1"/>
  <c r="E11" i="2"/>
  <c r="H11" i="2" s="1"/>
  <c r="E12" i="7"/>
  <c r="H12" i="7" s="1"/>
  <c r="G27" i="7"/>
  <c r="C31" i="6"/>
  <c r="G31" i="6" s="1"/>
  <c r="G5" i="8"/>
  <c r="G21" i="7"/>
  <c r="G23" i="7"/>
  <c r="G9" i="7"/>
  <c r="G37" i="2"/>
  <c r="H7" i="6"/>
  <c r="C37" i="9"/>
  <c r="G37" i="9" s="1"/>
  <c r="H6" i="6"/>
  <c r="H7" i="9"/>
  <c r="E16" i="2"/>
  <c r="H16" i="2" s="1"/>
  <c r="C26" i="6"/>
  <c r="G26" i="6" s="1"/>
  <c r="G31" i="7"/>
  <c r="E35" i="7"/>
  <c r="H35" i="7" s="1"/>
  <c r="H22" i="9"/>
  <c r="G4" i="8"/>
  <c r="E32" i="8"/>
  <c r="H32" i="8" s="1"/>
  <c r="E34" i="2"/>
  <c r="H34" i="2" s="1"/>
  <c r="G4" i="7"/>
  <c r="G25" i="8"/>
  <c r="H9" i="9"/>
  <c r="C36" i="9"/>
  <c r="G36" i="9" s="1"/>
  <c r="C24" i="9"/>
  <c r="G24" i="9" s="1"/>
  <c r="E12" i="8"/>
  <c r="H12" i="8" s="1"/>
  <c r="E26" i="2"/>
  <c r="H26" i="2" s="1"/>
  <c r="G15" i="7"/>
  <c r="G25" i="7"/>
  <c r="H11" i="9"/>
  <c r="E26" i="7"/>
  <c r="H26" i="7" s="1"/>
  <c r="G17" i="8"/>
  <c r="E18" i="8"/>
  <c r="H18" i="8" s="1"/>
  <c r="A35" i="2"/>
  <c r="E10" i="8"/>
  <c r="H10" i="8" s="1"/>
  <c r="C32" i="9"/>
  <c r="G32" i="9" s="1"/>
  <c r="C24" i="6"/>
  <c r="G24" i="6" s="1"/>
  <c r="H19" i="9"/>
  <c r="E25" i="2"/>
  <c r="H25" i="2" s="1"/>
  <c r="G2" i="7"/>
  <c r="G9" i="8"/>
  <c r="C29" i="6"/>
  <c r="G29" i="6" s="1"/>
  <c r="G3" i="8"/>
  <c r="G19" i="8"/>
  <c r="C14" i="6"/>
  <c r="G14" i="6" s="1"/>
  <c r="G33" i="8"/>
  <c r="E26" i="8"/>
  <c r="H26" i="8" s="1"/>
  <c r="E22" i="2"/>
  <c r="H22" i="2" s="1"/>
  <c r="C33" i="6"/>
  <c r="G33" i="6" s="1"/>
  <c r="E38" i="8"/>
  <c r="H38" i="8" s="1"/>
  <c r="G8" i="8"/>
  <c r="G2" i="8"/>
  <c r="E15" i="2"/>
  <c r="H15" i="2" s="1"/>
  <c r="E16" i="8"/>
  <c r="H16" i="8" s="1"/>
  <c r="A25" i="8"/>
  <c r="H5" i="9"/>
  <c r="C10" i="6"/>
  <c r="G10" i="6" s="1"/>
  <c r="G4" i="2"/>
  <c r="G36" i="2"/>
  <c r="G16" i="7"/>
  <c r="E38" i="7"/>
  <c r="H38" i="7" s="1"/>
  <c r="G37" i="8"/>
  <c r="G18" i="2"/>
  <c r="A3" i="2"/>
  <c r="H13" i="9"/>
  <c r="C33" i="9"/>
  <c r="G33" i="9" s="1"/>
  <c r="E30" i="7"/>
  <c r="H30" i="7" s="1"/>
  <c r="A27" i="2"/>
  <c r="A31" i="2"/>
  <c r="C34" i="6"/>
  <c r="G34" i="6" s="1"/>
  <c r="G8" i="2"/>
  <c r="E17" i="2"/>
  <c r="H17" i="2" s="1"/>
  <c r="E30" i="2"/>
  <c r="H30" i="2" s="1"/>
  <c r="H2" i="6"/>
  <c r="E22" i="7"/>
  <c r="H22" i="7" s="1"/>
  <c r="G31" i="8"/>
  <c r="C26" i="9"/>
  <c r="G26" i="9" s="1"/>
  <c r="G14" i="2"/>
  <c r="A17" i="6"/>
  <c r="A15" i="7"/>
  <c r="A4" i="8"/>
  <c r="G2" i="2"/>
  <c r="E33" i="2"/>
  <c r="H33" i="2" s="1"/>
  <c r="H8" i="6"/>
  <c r="C12" i="6"/>
  <c r="G12" i="6" s="1"/>
  <c r="C38" i="6"/>
  <c r="G38" i="6" s="1"/>
  <c r="G3" i="7"/>
  <c r="G28" i="7"/>
  <c r="H4" i="9"/>
  <c r="C27" i="9"/>
  <c r="G27" i="9" s="1"/>
  <c r="A30" i="8"/>
  <c r="G31" i="2"/>
  <c r="G35" i="2"/>
  <c r="C16" i="6"/>
  <c r="G16" i="6" s="1"/>
  <c r="G7" i="7"/>
  <c r="H6" i="9"/>
  <c r="A2" i="7"/>
  <c r="G3" i="2"/>
  <c r="G19" i="2"/>
  <c r="H5" i="6"/>
  <c r="C15" i="6"/>
  <c r="G15" i="6" s="1"/>
  <c r="C37" i="6"/>
  <c r="G37" i="6" s="1"/>
  <c r="G6" i="7"/>
  <c r="G37" i="7"/>
  <c r="G13" i="8"/>
  <c r="G24" i="8"/>
  <c r="H2" i="9"/>
  <c r="C23" i="9"/>
  <c r="G23" i="9" s="1"/>
  <c r="H20" i="9"/>
  <c r="A15" i="6"/>
  <c r="A13" i="7"/>
  <c r="A33" i="9"/>
  <c r="C36" i="6"/>
  <c r="G36" i="6" s="1"/>
  <c r="E14" i="8"/>
  <c r="H14" i="8" s="1"/>
  <c r="G32" i="2"/>
  <c r="C21" i="6"/>
  <c r="G21" i="6" s="1"/>
  <c r="G13" i="7"/>
  <c r="G32" i="7"/>
  <c r="A26" i="6"/>
  <c r="G5" i="2"/>
  <c r="H4" i="6"/>
  <c r="C30" i="6"/>
  <c r="G30" i="6" s="1"/>
  <c r="H21" i="9"/>
  <c r="A14" i="6"/>
  <c r="E9" i="2"/>
  <c r="H9" i="2" s="1"/>
  <c r="H13" i="6"/>
  <c r="C22" i="6"/>
  <c r="G22" i="6" s="1"/>
  <c r="C32" i="6"/>
  <c r="G32" i="6" s="1"/>
  <c r="G17" i="7"/>
  <c r="G29" i="7"/>
  <c r="G11" i="8"/>
  <c r="H15" i="9"/>
  <c r="H18" i="9"/>
  <c r="E15" i="8"/>
  <c r="H15" i="8" s="1"/>
  <c r="A30" i="9"/>
  <c r="G35" i="8"/>
  <c r="G28" i="8"/>
  <c r="C28" i="9"/>
  <c r="G28" i="9" s="1"/>
  <c r="A24" i="2"/>
  <c r="E36" i="8"/>
  <c r="H36" i="8" s="1"/>
  <c r="A23" i="2"/>
  <c r="A32" i="2"/>
  <c r="A7" i="8"/>
  <c r="G29" i="8"/>
  <c r="A14" i="9"/>
  <c r="A13" i="2"/>
  <c r="A16" i="6"/>
  <c r="A32" i="6"/>
  <c r="A21" i="7"/>
  <c r="A14" i="7"/>
  <c r="A22" i="7"/>
  <c r="A30" i="7"/>
  <c r="A38" i="7"/>
  <c r="G7" i="8"/>
  <c r="E5" i="7"/>
  <c r="H5" i="7" s="1"/>
  <c r="A34" i="8"/>
  <c r="A15" i="8"/>
  <c r="A23" i="8"/>
  <c r="A31" i="8"/>
  <c r="A7" i="2"/>
  <c r="A16" i="7"/>
  <c r="G19" i="7"/>
  <c r="E29" i="2"/>
  <c r="H29" i="2" s="1"/>
  <c r="C17" i="6"/>
  <c r="G17" i="6" s="1"/>
  <c r="A24" i="8"/>
  <c r="E34" i="8"/>
  <c r="H34" i="8" s="1"/>
  <c r="E6" i="8"/>
  <c r="H6" i="8" s="1"/>
  <c r="H10" i="9"/>
  <c r="A21" i="6"/>
  <c r="G23" i="2"/>
  <c r="C25" i="6"/>
  <c r="G25" i="6" s="1"/>
  <c r="G33" i="7"/>
  <c r="A29" i="2"/>
  <c r="A24" i="6"/>
  <c r="E27" i="2"/>
  <c r="H27" i="2" s="1"/>
  <c r="H9" i="6"/>
  <c r="C18" i="6"/>
  <c r="G18" i="6" s="1"/>
  <c r="E34" i="7"/>
  <c r="H34" i="7" s="1"/>
  <c r="H8" i="9"/>
  <c r="A15" i="2"/>
  <c r="A34" i="7"/>
  <c r="G20" i="8"/>
  <c r="A21" i="2"/>
  <c r="A18" i="6"/>
  <c r="E13" i="2"/>
  <c r="H13" i="2" s="1"/>
  <c r="G28" i="2"/>
  <c r="A10" i="2"/>
  <c r="C20" i="6"/>
  <c r="G20" i="6" s="1"/>
  <c r="C28" i="6"/>
  <c r="G28" i="6" s="1"/>
  <c r="G10" i="7"/>
  <c r="C29" i="9"/>
  <c r="G29" i="9" s="1"/>
  <c r="H16" i="9"/>
  <c r="A5" i="9"/>
  <c r="A15" i="9"/>
  <c r="A6" i="2"/>
  <c r="A38" i="2"/>
  <c r="A28" i="2"/>
  <c r="A25" i="2"/>
  <c r="A30" i="6"/>
  <c r="A25" i="6"/>
  <c r="A19" i="6"/>
  <c r="A5" i="6"/>
  <c r="A18" i="7"/>
  <c r="G14" i="7"/>
  <c r="A36" i="7"/>
  <c r="A4" i="7"/>
  <c r="A19" i="7"/>
  <c r="A17" i="7"/>
  <c r="A26" i="8"/>
  <c r="A6" i="8"/>
  <c r="G27" i="8"/>
  <c r="A32" i="8"/>
  <c r="A11" i="8"/>
  <c r="A29" i="8"/>
  <c r="A13" i="8"/>
  <c r="A12" i="9"/>
  <c r="A28" i="9"/>
  <c r="A3" i="9"/>
  <c r="C25" i="9"/>
  <c r="G25" i="9" s="1"/>
  <c r="E20" i="2"/>
  <c r="H20" i="2" s="1"/>
  <c r="G38" i="2"/>
  <c r="E36" i="7"/>
  <c r="H36" i="7" s="1"/>
  <c r="E21" i="8"/>
  <c r="H21" i="8" s="1"/>
  <c r="H34" i="9"/>
  <c r="A23" i="9"/>
  <c r="A31" i="9"/>
  <c r="A14" i="2"/>
  <c r="A4" i="2"/>
  <c r="A36" i="2"/>
  <c r="A33" i="2"/>
  <c r="A6" i="6"/>
  <c r="A13" i="6"/>
  <c r="A11" i="6"/>
  <c r="H3" i="6"/>
  <c r="A32" i="7"/>
  <c r="A37" i="7"/>
  <c r="A11" i="7"/>
  <c r="A9" i="7"/>
  <c r="G24" i="7"/>
  <c r="A22" i="8"/>
  <c r="A2" i="8"/>
  <c r="A28" i="8"/>
  <c r="A35" i="8"/>
  <c r="A36" i="8"/>
  <c r="A9" i="8"/>
  <c r="A16" i="9"/>
  <c r="A32" i="9"/>
  <c r="A25" i="9"/>
  <c r="G21" i="2"/>
  <c r="E8" i="7"/>
  <c r="H8" i="7" s="1"/>
  <c r="A9" i="6"/>
  <c r="A11" i="2"/>
  <c r="A22" i="6"/>
  <c r="A18" i="9"/>
  <c r="A11" i="9"/>
  <c r="E6" i="2"/>
  <c r="H6" i="2" s="1"/>
  <c r="A22" i="2"/>
  <c r="A12" i="2"/>
  <c r="A9" i="2"/>
  <c r="A34" i="6"/>
  <c r="A2" i="6"/>
  <c r="A12" i="6"/>
  <c r="A35" i="6"/>
  <c r="A38" i="6"/>
  <c r="C35" i="6"/>
  <c r="G35" i="6" s="1"/>
  <c r="A6" i="7"/>
  <c r="A26" i="7"/>
  <c r="A35" i="7"/>
  <c r="A14" i="8"/>
  <c r="A18" i="8"/>
  <c r="A27" i="8"/>
  <c r="A5" i="8"/>
  <c r="A4" i="9"/>
  <c r="A20" i="9"/>
  <c r="A36" i="9"/>
  <c r="A9" i="9"/>
  <c r="A7" i="9"/>
  <c r="A5" i="2"/>
  <c r="A8" i="7"/>
  <c r="A13" i="9"/>
  <c r="A26" i="2"/>
  <c r="A19" i="2"/>
  <c r="A16" i="2"/>
  <c r="A28" i="6"/>
  <c r="A3" i="6"/>
  <c r="A10" i="6"/>
  <c r="A31" i="6"/>
  <c r="A33" i="6"/>
  <c r="C11" i="6"/>
  <c r="G11" i="6" s="1"/>
  <c r="C19" i="6"/>
  <c r="G19" i="6" s="1"/>
  <c r="A28" i="7"/>
  <c r="G20" i="7"/>
  <c r="A20" i="7"/>
  <c r="A31" i="7"/>
  <c r="A33" i="7"/>
  <c r="A12" i="8"/>
  <c r="A3" i="8"/>
  <c r="A37" i="8"/>
  <c r="A6" i="9"/>
  <c r="A22" i="9"/>
  <c r="A38" i="9"/>
  <c r="A21" i="9"/>
  <c r="A19" i="9"/>
  <c r="A27" i="9"/>
  <c r="A18" i="2"/>
  <c r="A37" i="2"/>
  <c r="A7" i="7"/>
  <c r="A2" i="9"/>
  <c r="A30" i="2"/>
  <c r="A20" i="2"/>
  <c r="A17" i="2"/>
  <c r="A20" i="6"/>
  <c r="A36" i="6"/>
  <c r="A8" i="6"/>
  <c r="A27" i="6"/>
  <c r="A29" i="6"/>
  <c r="A24" i="7"/>
  <c r="A3" i="7"/>
  <c r="A12" i="7"/>
  <c r="A27" i="7"/>
  <c r="A29" i="7"/>
  <c r="A10" i="8"/>
  <c r="A38" i="8"/>
  <c r="A33" i="8"/>
  <c r="A19" i="8"/>
  <c r="A17" i="8"/>
  <c r="A8" i="9"/>
  <c r="A24" i="9"/>
  <c r="A35" i="9"/>
  <c r="A17" i="9"/>
  <c r="A8" i="2"/>
  <c r="A4" i="6"/>
  <c r="A7" i="6"/>
  <c r="A25" i="7"/>
  <c r="A5" i="7"/>
  <c r="A16" i="8"/>
  <c r="A20" i="8"/>
  <c r="A21" i="8"/>
  <c r="A34" i="9"/>
  <c r="G12" i="2"/>
  <c r="A2" i="2"/>
  <c r="A34" i="2"/>
  <c r="A37" i="6"/>
  <c r="A23" i="6"/>
  <c r="C27" i="6"/>
  <c r="G27" i="6" s="1"/>
  <c r="A10" i="7"/>
  <c r="A23" i="7"/>
  <c r="A8" i="8"/>
  <c r="A10" i="9"/>
  <c r="A26" i="9"/>
  <c r="A29" i="9"/>
  <c r="A37" i="9"/>
  <c r="H14" i="9"/>
  <c r="C35" i="9"/>
  <c r="G35" i="9" s="1"/>
  <c r="H12" i="9"/>
  <c r="H17" i="9"/>
  <c r="S39" i="1" l="1"/>
  <c r="S49" i="1"/>
  <c r="F49" i="1"/>
  <c r="V47" i="1"/>
  <c r="S47" i="1"/>
  <c r="P47" i="1"/>
  <c r="J47" i="1"/>
  <c r="F47" i="1"/>
  <c r="B47" i="1"/>
  <c r="H21" i="11"/>
  <c r="V57" i="1"/>
  <c r="S57" i="1"/>
  <c r="P57" i="1"/>
  <c r="J57" i="1"/>
  <c r="F57" i="1"/>
  <c r="B57" i="1"/>
  <c r="V55" i="1"/>
  <c r="S55" i="1"/>
  <c r="P55" i="1"/>
  <c r="J55" i="1"/>
  <c r="F55" i="1"/>
  <c r="B55" i="1"/>
  <c r="V53" i="1"/>
  <c r="S53" i="1"/>
  <c r="P53" i="1"/>
  <c r="F53" i="1"/>
  <c r="J53" i="1"/>
  <c r="B53" i="1"/>
  <c r="J54" i="1"/>
  <c r="V56" i="1"/>
  <c r="F56" i="1"/>
  <c r="V54" i="1"/>
  <c r="H2" i="12"/>
  <c r="P49" i="1" s="1"/>
  <c r="G2" i="12"/>
  <c r="F45" i="1" s="1"/>
  <c r="H37" i="11"/>
  <c r="H11" i="11"/>
  <c r="F48" i="1"/>
  <c r="H27" i="11"/>
  <c r="V48" i="1"/>
  <c r="V46" i="1"/>
  <c r="J46" i="1"/>
  <c r="H15" i="11"/>
  <c r="H23" i="11"/>
  <c r="H7" i="11"/>
  <c r="H3" i="11"/>
  <c r="H29" i="11"/>
  <c r="H33" i="11"/>
  <c r="H5" i="11"/>
  <c r="H25" i="11"/>
  <c r="H17" i="11"/>
  <c r="H13" i="11"/>
  <c r="H35" i="11"/>
  <c r="H9" i="11"/>
  <c r="G3" i="11"/>
  <c r="G33" i="11"/>
  <c r="P39" i="1" s="1"/>
  <c r="H31" i="11"/>
  <c r="H19" i="11"/>
  <c r="V40" i="1"/>
  <c r="F40" i="1"/>
  <c r="V38" i="1"/>
  <c r="J38" i="1"/>
  <c r="G2" i="11"/>
  <c r="V41" i="1" s="1"/>
  <c r="F32" i="1"/>
  <c r="J32" i="1" s="1"/>
  <c r="I32" i="1"/>
  <c r="N33" i="10"/>
  <c r="J33" i="10"/>
  <c r="L33" i="10" s="1"/>
  <c r="N29" i="10"/>
  <c r="J29" i="10"/>
  <c r="L29" i="10" s="1"/>
  <c r="N37" i="10"/>
  <c r="J37" i="10"/>
  <c r="H26" i="10"/>
  <c r="I26" i="10"/>
  <c r="H8" i="10"/>
  <c r="I8" i="10"/>
  <c r="J35" i="10"/>
  <c r="L35" i="10" s="1"/>
  <c r="N35" i="10"/>
  <c r="H14" i="10"/>
  <c r="I14" i="10"/>
  <c r="H28" i="10"/>
  <c r="I28" i="10"/>
  <c r="H31" i="10"/>
  <c r="I31" i="10"/>
  <c r="N21" i="10"/>
  <c r="J21" i="10"/>
  <c r="L21" i="10" s="1"/>
  <c r="H10" i="10"/>
  <c r="I10" i="10"/>
  <c r="H24" i="10"/>
  <c r="I24" i="10"/>
  <c r="H23" i="10"/>
  <c r="I23" i="10"/>
  <c r="N5" i="10"/>
  <c r="J5" i="10"/>
  <c r="L5" i="10" s="1"/>
  <c r="H36" i="10"/>
  <c r="I36" i="10"/>
  <c r="H18" i="10"/>
  <c r="I18" i="10"/>
  <c r="H19" i="10"/>
  <c r="I19" i="10"/>
  <c r="H38" i="10"/>
  <c r="I38" i="10"/>
  <c r="H6" i="10"/>
  <c r="I6" i="10"/>
  <c r="H20" i="10"/>
  <c r="I20" i="10"/>
  <c r="N9" i="10"/>
  <c r="J9" i="10"/>
  <c r="L9" i="10" s="1"/>
  <c r="H22" i="10"/>
  <c r="I22" i="10"/>
  <c r="H32" i="10"/>
  <c r="I32" i="10"/>
  <c r="N25" i="10"/>
  <c r="J25" i="10"/>
  <c r="L25" i="10" s="1"/>
  <c r="H34" i="10"/>
  <c r="I34" i="10"/>
  <c r="H16" i="10"/>
  <c r="I16" i="10"/>
  <c r="H7" i="10"/>
  <c r="I7" i="10"/>
  <c r="H11" i="10"/>
  <c r="I11" i="10"/>
  <c r="J15" i="10"/>
  <c r="L15" i="10" s="1"/>
  <c r="N15" i="10"/>
  <c r="N13" i="10"/>
  <c r="J13" i="10"/>
  <c r="L13" i="10" s="1"/>
  <c r="H4" i="10"/>
  <c r="I4" i="10"/>
  <c r="H30" i="10"/>
  <c r="I30" i="10"/>
  <c r="H12" i="10"/>
  <c r="I12" i="10"/>
  <c r="H3" i="10"/>
  <c r="I3" i="10"/>
  <c r="N27" i="10"/>
  <c r="J27" i="10"/>
  <c r="L27" i="10" s="1"/>
  <c r="J17" i="10"/>
  <c r="L17" i="10" s="1"/>
  <c r="N17" i="10"/>
  <c r="H2" i="10"/>
  <c r="I2" i="10"/>
  <c r="N2" i="10" s="1"/>
  <c r="P25" i="1"/>
  <c r="S23" i="1"/>
  <c r="F25" i="1"/>
  <c r="P23" i="1"/>
  <c r="B25" i="1"/>
  <c r="B23" i="1"/>
  <c r="F23" i="1"/>
  <c r="V25" i="1"/>
  <c r="S25" i="1"/>
  <c r="J23" i="1"/>
  <c r="J25" i="1"/>
  <c r="V23" i="1"/>
  <c r="V21" i="1"/>
  <c r="S21" i="1"/>
  <c r="P21" i="1"/>
  <c r="J21" i="1"/>
  <c r="F21" i="1"/>
  <c r="B21" i="1"/>
  <c r="S17" i="1"/>
  <c r="P17" i="1"/>
  <c r="S15" i="1"/>
  <c r="P15" i="1"/>
  <c r="V13" i="1"/>
  <c r="S13" i="1"/>
  <c r="P13" i="1"/>
  <c r="B17" i="1"/>
  <c r="J15" i="1"/>
  <c r="F15" i="1"/>
  <c r="B15" i="1"/>
  <c r="J13" i="1"/>
  <c r="F13" i="1"/>
  <c r="B13" i="1"/>
  <c r="V16" i="1"/>
  <c r="V17" i="1" s="1"/>
  <c r="F16" i="1"/>
  <c r="F17" i="1" s="1"/>
  <c r="V14" i="1"/>
  <c r="V15" i="1" s="1"/>
  <c r="P9" i="1"/>
  <c r="S9" i="1"/>
  <c r="V8" i="1"/>
  <c r="V9" i="1" s="1"/>
  <c r="V7" i="1"/>
  <c r="P7" i="1"/>
  <c r="S7" i="1"/>
  <c r="V5" i="1"/>
  <c r="S5" i="1"/>
  <c r="P5" i="1"/>
  <c r="B9" i="1"/>
  <c r="J9" i="1"/>
  <c r="F9" i="1"/>
  <c r="B7" i="1"/>
  <c r="J7" i="1"/>
  <c r="F7" i="1"/>
  <c r="F5" i="1"/>
  <c r="J5" i="1"/>
  <c r="B5" i="1"/>
  <c r="P37" i="1" l="1"/>
  <c r="S41" i="1"/>
  <c r="F41" i="1"/>
  <c r="V39" i="1"/>
  <c r="F39" i="1"/>
  <c r="J39" i="1"/>
  <c r="V49" i="1"/>
  <c r="J49" i="1"/>
  <c r="J41" i="1"/>
  <c r="B41" i="1"/>
  <c r="B39" i="1"/>
  <c r="P41" i="1"/>
  <c r="B49" i="1"/>
  <c r="J45" i="1"/>
  <c r="P45" i="1"/>
  <c r="S45" i="1"/>
  <c r="S37" i="1"/>
  <c r="V45" i="1"/>
  <c r="B45" i="1"/>
  <c r="V37" i="1"/>
  <c r="B37" i="1"/>
  <c r="J37" i="1"/>
  <c r="F37" i="1"/>
  <c r="J56" i="1"/>
  <c r="J48" i="1"/>
  <c r="J40" i="1"/>
  <c r="M35" i="10"/>
  <c r="M37" i="10"/>
  <c r="M15" i="10"/>
  <c r="M29" i="10"/>
  <c r="M17" i="10"/>
  <c r="L37" i="10"/>
  <c r="M13" i="10"/>
  <c r="M33" i="10"/>
  <c r="N34" i="10"/>
  <c r="J34" i="10"/>
  <c r="L34" i="10" s="1"/>
  <c r="J30" i="10"/>
  <c r="L30" i="10" s="1"/>
  <c r="N30" i="10"/>
  <c r="J11" i="10"/>
  <c r="L11" i="10" s="1"/>
  <c r="N11" i="10"/>
  <c r="M9" i="10"/>
  <c r="J23" i="10"/>
  <c r="L23" i="10" s="1"/>
  <c r="N23" i="10"/>
  <c r="M25" i="10"/>
  <c r="N20" i="10"/>
  <c r="J20" i="10"/>
  <c r="L20" i="10" s="1"/>
  <c r="J18" i="10"/>
  <c r="L18" i="10" s="1"/>
  <c r="N18" i="10"/>
  <c r="J31" i="10"/>
  <c r="N31" i="10"/>
  <c r="J8" i="10"/>
  <c r="L8" i="10" s="1"/>
  <c r="N8" i="10"/>
  <c r="N14" i="10"/>
  <c r="J14" i="10"/>
  <c r="L14" i="10" s="1"/>
  <c r="M21" i="10"/>
  <c r="N4" i="10"/>
  <c r="J4" i="10"/>
  <c r="L4" i="10" s="1"/>
  <c r="J7" i="10"/>
  <c r="L7" i="10" s="1"/>
  <c r="N7" i="10"/>
  <c r="J32" i="10"/>
  <c r="L32" i="10" s="1"/>
  <c r="N32" i="10"/>
  <c r="N24" i="10"/>
  <c r="J24" i="10"/>
  <c r="L24" i="10" s="1"/>
  <c r="J22" i="10"/>
  <c r="L22" i="10" s="1"/>
  <c r="N22" i="10"/>
  <c r="J12" i="10"/>
  <c r="L12" i="10" s="1"/>
  <c r="N12" i="10"/>
  <c r="N19" i="10"/>
  <c r="J19" i="10"/>
  <c r="L19" i="10" s="1"/>
  <c r="M27" i="10"/>
  <c r="N6" i="10"/>
  <c r="J6" i="10"/>
  <c r="L6" i="10" s="1"/>
  <c r="N36" i="10"/>
  <c r="J36" i="10"/>
  <c r="L36" i="10" s="1"/>
  <c r="J28" i="10"/>
  <c r="L28" i="10" s="1"/>
  <c r="N28" i="10"/>
  <c r="J26" i="10"/>
  <c r="L26" i="10" s="1"/>
  <c r="N26" i="10"/>
  <c r="J38" i="10"/>
  <c r="L38" i="10" s="1"/>
  <c r="N38" i="10"/>
  <c r="M5" i="10"/>
  <c r="J3" i="10"/>
  <c r="L3" i="10" s="1"/>
  <c r="N3" i="10"/>
  <c r="J16" i="10"/>
  <c r="L16" i="10" s="1"/>
  <c r="N16" i="10"/>
  <c r="N10" i="10"/>
  <c r="J10" i="10"/>
  <c r="L10" i="10" s="1"/>
  <c r="J2" i="10"/>
  <c r="M2" i="10" s="1"/>
  <c r="J16" i="1"/>
  <c r="J17" i="1" s="1"/>
  <c r="M38" i="10" l="1"/>
  <c r="M18" i="10"/>
  <c r="M11" i="10"/>
  <c r="M28" i="10"/>
  <c r="L31" i="10"/>
  <c r="M26" i="10"/>
  <c r="M30" i="10"/>
  <c r="M16" i="10"/>
  <c r="M32" i="10"/>
  <c r="M8" i="10"/>
  <c r="M22" i="10"/>
  <c r="M36" i="10"/>
  <c r="M10" i="10"/>
  <c r="M14" i="10"/>
  <c r="M20" i="10"/>
  <c r="M19" i="10"/>
  <c r="M31" i="10"/>
  <c r="M4" i="10"/>
  <c r="M6" i="10"/>
  <c r="M24" i="10"/>
  <c r="M3" i="10"/>
  <c r="M12" i="10"/>
  <c r="M7" i="10"/>
  <c r="M23" i="10"/>
  <c r="M34" i="10"/>
  <c r="L2" i="10"/>
  <c r="B31" i="1" l="1"/>
  <c r="I33" i="1"/>
  <c r="I31" i="1"/>
  <c r="B33" i="1"/>
  <c r="B29" i="1"/>
  <c r="T33" i="1"/>
  <c r="T31" i="1"/>
  <c r="O31" i="1"/>
  <c r="T29" i="1"/>
  <c r="O33" i="1"/>
  <c r="O29" i="1"/>
  <c r="I29" i="1"/>
</calcChain>
</file>

<file path=xl/sharedStrings.xml><?xml version="1.0" encoding="utf-8"?>
<sst xmlns="http://schemas.openxmlformats.org/spreadsheetml/2006/main" count="568" uniqueCount="27">
  <si>
    <t>Lösung:</t>
  </si>
  <si>
    <t>x</t>
  </si>
  <si>
    <t>Einheit</t>
  </si>
  <si>
    <t>m</t>
  </si>
  <si>
    <t>cm</t>
  </si>
  <si>
    <t>km</t>
  </si>
  <si>
    <t>dm</t>
  </si>
  <si>
    <t>mm</t>
  </si>
  <si>
    <t>Klassenarbeitstrainer: Größen umrechnen</t>
  </si>
  <si>
    <t xml:space="preserve">Aufgabe 1: </t>
  </si>
  <si>
    <t xml:space="preserve">Aufgabe 2: </t>
  </si>
  <si>
    <t>Forme in die nächstkleinere Längeneinheit um</t>
  </si>
  <si>
    <t>Forme in die nächstgrößere Längeneinheit um</t>
  </si>
  <si>
    <t>Forme in die angegebene Längeneinheit um</t>
  </si>
  <si>
    <t xml:space="preserve">Aufgabe 3: </t>
  </si>
  <si>
    <t xml:space="preserve">Aufgabe 4: </t>
  </si>
  <si>
    <t>Berechne</t>
  </si>
  <si>
    <t>g</t>
  </si>
  <si>
    <t>kg</t>
  </si>
  <si>
    <t>mg</t>
  </si>
  <si>
    <t xml:space="preserve">Aufgabe 5: </t>
  </si>
  <si>
    <t>Forme in die nächstkleinere Masseeinheit um</t>
  </si>
  <si>
    <t>Forme in die nächstgrößere Masseeinheit um</t>
  </si>
  <si>
    <t xml:space="preserve">Aufgabe 6: </t>
  </si>
  <si>
    <t xml:space="preserve">Aufgabe 7: </t>
  </si>
  <si>
    <t>Forme in die angegebene Masseeinheit um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</si>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</sst>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indent="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0C795-A3F6-4613-87C8-D476DC01F2DF}">
  <dimension ref="A1:V57"/>
  <sheetViews>
    <sheetView tabSelected="1" showWhiteSpace="0" topLeftCell="A34" zoomScaleNormal="100" zoomScalePageLayoutView="115" workbookViewId="0">
      <selection activeCell="N51" sqref="N51"/>
    </sheetView>
  </sheetViews>
  <sheetFormatPr baseColWidth="10" defaultRowHeight="15.5" x14ac:dyDescent="0.35"/>
  <cols>
    <col min="1" max="14" width="6.26953125" style="1" customWidth="1"/>
    <col min="15" max="15" width="8.1796875" style="1" bestFit="1" customWidth="1"/>
    <col min="16" max="21" width="8.1796875" style="1" customWidth="1"/>
    <col min="22" max="22" width="9.26953125" style="1" customWidth="1"/>
    <col min="23" max="23" width="18" style="1" customWidth="1"/>
    <col min="24" max="24" width="12.7265625" style="1" customWidth="1"/>
    <col min="25" max="16384" width="10.90625" style="1"/>
  </cols>
  <sheetData>
    <row r="1" spans="1:22" ht="21" customHeight="1" thickBot="1" x14ac:dyDescent="0.4">
      <c r="A1" s="7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  <c r="O1" s="4" t="s">
        <v>0</v>
      </c>
    </row>
    <row r="3" spans="1:22" x14ac:dyDescent="0.35">
      <c r="A3" s="4" t="s">
        <v>9</v>
      </c>
      <c r="C3" s="1" t="s">
        <v>11</v>
      </c>
      <c r="E3" s="5"/>
      <c r="F3" s="5"/>
      <c r="G3" s="5"/>
      <c r="H3" s="5"/>
      <c r="I3" s="5"/>
      <c r="J3" s="5"/>
      <c r="K3" s="5"/>
      <c r="L3" s="5"/>
      <c r="M3" s="5"/>
      <c r="N3" s="5"/>
      <c r="O3" s="4" t="str">
        <f>A3</f>
        <v xml:space="preserve">Aufgabe 1: </v>
      </c>
      <c r="P3" s="4"/>
      <c r="Q3" s="1" t="str">
        <f>C3</f>
        <v>Forme in die nächstkleinere Längeneinheit um</v>
      </c>
      <c r="R3" s="4"/>
      <c r="S3" s="4"/>
      <c r="T3" s="4"/>
      <c r="U3" s="4"/>
    </row>
    <row r="4" spans="1:22" ht="5.5" customHeight="1" x14ac:dyDescent="0.35">
      <c r="B4" s="5">
        <v>1</v>
      </c>
      <c r="E4" s="5"/>
      <c r="F4" s="5">
        <f>B4+1</f>
        <v>2</v>
      </c>
      <c r="G4" s="5"/>
      <c r="H4" s="5"/>
      <c r="I4" s="5"/>
      <c r="J4" s="5">
        <f>F4+1</f>
        <v>3</v>
      </c>
      <c r="K4" s="5"/>
      <c r="L4" s="5"/>
      <c r="M4" s="5"/>
      <c r="N4" s="5"/>
      <c r="P4" s="5">
        <v>1</v>
      </c>
      <c r="Q4" s="5"/>
      <c r="R4" s="5"/>
      <c r="S4" s="5">
        <f>P4+1</f>
        <v>2</v>
      </c>
      <c r="T4" s="5"/>
      <c r="U4" s="5"/>
      <c r="V4" s="5">
        <f>S4+1</f>
        <v>3</v>
      </c>
    </row>
    <row r="5" spans="1:22" x14ac:dyDescent="0.35">
      <c r="B5" s="1" t="str">
        <f ca="1">CHAR(B4+96)&amp;") "&amp;VLOOKUP(B4,Daten1!$A$2:$H$38,7,)&amp;" ="</f>
        <v>a) 14,3 cm =</v>
      </c>
      <c r="E5" s="5">
        <v>1</v>
      </c>
      <c r="F5" s="1" t="str">
        <f ca="1">CHAR(F4+96)&amp;") "&amp;VLOOKUP(F4,Daten1!$A$2:$H$38,7,)&amp;" ="</f>
        <v>b) 14 km =</v>
      </c>
      <c r="G5" s="5"/>
      <c r="H5" s="5"/>
      <c r="I5" s="5"/>
      <c r="J5" s="1" t="str">
        <f ca="1">CHAR(J4+96)&amp;") "&amp;VLOOKUP(J4,Daten1!$A$2:$H$38,7,)&amp;" ="</f>
        <v>c) 18 cm =</v>
      </c>
      <c r="K5" s="5"/>
      <c r="L5" s="5"/>
      <c r="M5" s="5"/>
      <c r="N5" s="5"/>
      <c r="P5" s="1" t="str">
        <f ca="1">CHAR(P4+96)&amp;") "&amp;VLOOKUP(P4,Daten1!$A$2:$H$38,8,)</f>
        <v>a) 143 mm</v>
      </c>
      <c r="S5" s="1" t="str">
        <f ca="1">CHAR(S4+96)&amp;") "&amp;VLOOKUP(S4,Daten1!$A$2:$H$38,8,)</f>
        <v>b) 14000 m</v>
      </c>
      <c r="V5" s="1" t="str">
        <f ca="1">CHAR(V4+96)&amp;") "&amp;VLOOKUP(V4,Daten1!$A$2:$H$38,8,)</f>
        <v>c) 180 mm</v>
      </c>
    </row>
    <row r="6" spans="1:22" ht="5.5" customHeight="1" x14ac:dyDescent="0.35">
      <c r="B6" s="5">
        <f>B4+3</f>
        <v>4</v>
      </c>
      <c r="E6" s="5"/>
      <c r="F6" s="5">
        <f>B6+1</f>
        <v>5</v>
      </c>
      <c r="G6" s="5"/>
      <c r="H6" s="5"/>
      <c r="I6" s="5"/>
      <c r="J6" s="5">
        <f>F6+1</f>
        <v>6</v>
      </c>
      <c r="K6" s="5"/>
      <c r="L6" s="5"/>
      <c r="M6" s="5"/>
      <c r="N6" s="5"/>
      <c r="P6" s="5">
        <f>P4+3</f>
        <v>4</v>
      </c>
      <c r="Q6" s="5"/>
      <c r="R6" s="5"/>
      <c r="S6" s="5">
        <f>P6+1</f>
        <v>5</v>
      </c>
      <c r="T6" s="5"/>
      <c r="U6" s="5"/>
      <c r="V6" s="5">
        <f>S6+1</f>
        <v>6</v>
      </c>
    </row>
    <row r="7" spans="1:22" x14ac:dyDescent="0.35">
      <c r="B7" s="1" t="str">
        <f ca="1">CHAR(B6+96)&amp;") "&amp;VLOOKUP(B6,Daten1!$A$2:$H$38,7,)&amp;" ="</f>
        <v>d) 28 cm =</v>
      </c>
      <c r="E7" s="5">
        <v>1</v>
      </c>
      <c r="F7" s="1" t="str">
        <f ca="1">CHAR(F6+96)&amp;") "&amp;VLOOKUP(F6,Daten1!$A$2:$H$38,7,)&amp;" ="</f>
        <v>e) 3 km =</v>
      </c>
      <c r="G7" s="5"/>
      <c r="H7" s="5"/>
      <c r="I7" s="5"/>
      <c r="J7" s="1" t="str">
        <f ca="1">CHAR(J6+96)&amp;") "&amp;VLOOKUP(J6,Daten1!$A$2:$H$38,7,)&amp;" ="</f>
        <v>f) 87 km =</v>
      </c>
      <c r="K7" s="5"/>
      <c r="L7" s="5"/>
      <c r="M7" s="5"/>
      <c r="N7" s="5"/>
      <c r="P7" s="1" t="str">
        <f ca="1">CHAR(P6+96)&amp;") "&amp;VLOOKUP(P6,Daten1!$A$2:$H$38,8,)</f>
        <v>d) 280 mm</v>
      </c>
      <c r="S7" s="1" t="str">
        <f ca="1">CHAR(S6+96)&amp;") "&amp;VLOOKUP(S6,Daten1!$A$2:$H$38,8,)</f>
        <v>e) 3000 m</v>
      </c>
      <c r="V7" s="1" t="str">
        <f ca="1">CHAR(V6+96)&amp;") "&amp;VLOOKUP(V6,Daten1!$A$2:$H$38,8,)</f>
        <v>f) 87000 m</v>
      </c>
    </row>
    <row r="8" spans="1:22" ht="5.5" customHeight="1" x14ac:dyDescent="0.35">
      <c r="B8" s="5">
        <f>B6+3</f>
        <v>7</v>
      </c>
      <c r="E8" s="5"/>
      <c r="F8" s="5">
        <f>B8+1</f>
        <v>8</v>
      </c>
      <c r="G8" s="5"/>
      <c r="H8" s="5"/>
      <c r="I8" s="5"/>
      <c r="J8" s="5">
        <f>F8+1</f>
        <v>9</v>
      </c>
      <c r="K8" s="5"/>
      <c r="L8" s="5"/>
      <c r="M8" s="5"/>
      <c r="N8" s="5"/>
      <c r="P8" s="5">
        <f>P6+3</f>
        <v>7</v>
      </c>
      <c r="Q8" s="5"/>
      <c r="R8" s="5"/>
      <c r="S8" s="5">
        <f>P8+1</f>
        <v>8</v>
      </c>
      <c r="T8" s="5"/>
      <c r="U8" s="5"/>
      <c r="V8" s="5">
        <f>S8+1</f>
        <v>9</v>
      </c>
    </row>
    <row r="9" spans="1:22" x14ac:dyDescent="0.35">
      <c r="B9" s="1" t="str">
        <f ca="1">CHAR(B8+96)&amp;") "&amp;VLOOKUP(B8,Daten1!$A$2:$H$38,7,)&amp;" ="</f>
        <v>g) 8 m =</v>
      </c>
      <c r="E9" s="5">
        <v>1</v>
      </c>
      <c r="F9" s="1" t="str">
        <f ca="1">CHAR(F8+96)&amp;") "&amp;VLOOKUP(F8,Daten1!$A$2:$H$38,7,)&amp;" ="</f>
        <v>h) 10,5 km =</v>
      </c>
      <c r="G9" s="5"/>
      <c r="H9" s="5"/>
      <c r="I9" s="5"/>
      <c r="J9" s="1" t="str">
        <f ca="1">CHAR(J8+96)&amp;") "&amp;VLOOKUP(J8,Daten1!$A$2:$H$38,7,)&amp;" ="</f>
        <v>i) 16,9 km =</v>
      </c>
      <c r="K9" s="5"/>
      <c r="L9" s="5"/>
      <c r="M9" s="5"/>
      <c r="N9" s="5"/>
      <c r="P9" s="1" t="str">
        <f ca="1">CHAR(P8+96)&amp;") "&amp;VLOOKUP(P8,Daten1!$A$2:$H$38,8,)</f>
        <v>g) 80 dm</v>
      </c>
      <c r="S9" s="1" t="str">
        <f ca="1">CHAR(S8+96)&amp;") "&amp;VLOOKUP(S8,Daten1!$A$2:$H$38,8,)</f>
        <v>h) 10500 m</v>
      </c>
      <c r="V9" s="1" t="str">
        <f ca="1">CHAR(V8+96)&amp;") "&amp;VLOOKUP(V8,Daten1!$A$2:$H$38,8,)</f>
        <v>i) 16900 m</v>
      </c>
    </row>
    <row r="10" spans="1:22" x14ac:dyDescent="0.35">
      <c r="E10" s="5"/>
      <c r="G10" s="5"/>
      <c r="H10" s="5"/>
      <c r="I10" s="5"/>
      <c r="K10" s="5"/>
      <c r="L10" s="5"/>
      <c r="M10" s="5"/>
      <c r="N10" s="5"/>
    </row>
    <row r="11" spans="1:22" x14ac:dyDescent="0.35">
      <c r="A11" s="4" t="s">
        <v>10</v>
      </c>
      <c r="C11" s="1" t="s">
        <v>12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4" t="str">
        <f>A11</f>
        <v xml:space="preserve">Aufgabe 2: </v>
      </c>
      <c r="P11" s="4"/>
      <c r="Q11" s="1" t="str">
        <f>C11</f>
        <v>Forme in die nächstgrößere Längeneinheit um</v>
      </c>
      <c r="R11" s="4"/>
      <c r="S11" s="4"/>
      <c r="T11" s="4"/>
      <c r="U11" s="4"/>
    </row>
    <row r="12" spans="1:22" ht="5.5" customHeight="1" x14ac:dyDescent="0.35">
      <c r="B12" s="5">
        <v>1</v>
      </c>
      <c r="E12" s="5"/>
      <c r="F12" s="5">
        <f>B12+1</f>
        <v>2</v>
      </c>
      <c r="G12" s="5"/>
      <c r="H12" s="5"/>
      <c r="I12" s="5"/>
      <c r="J12" s="5">
        <f>F12+1</f>
        <v>3</v>
      </c>
      <c r="K12" s="5"/>
      <c r="L12" s="5"/>
      <c r="M12" s="5"/>
      <c r="N12" s="5"/>
      <c r="P12" s="5">
        <v>1</v>
      </c>
      <c r="Q12" s="5"/>
      <c r="R12" s="5"/>
      <c r="S12" s="5">
        <f>P12+1</f>
        <v>2</v>
      </c>
      <c r="T12" s="5"/>
      <c r="U12" s="5"/>
      <c r="V12" s="5">
        <f>S12+1</f>
        <v>3</v>
      </c>
    </row>
    <row r="13" spans="1:22" x14ac:dyDescent="0.35">
      <c r="B13" s="1" t="str">
        <f ca="1">CHAR(B12+96)&amp;") "&amp;VLOOKUP(B12,Daten2!$A$2:$H$38,7,)&amp;" ="</f>
        <v>a) 11400 m =</v>
      </c>
      <c r="E13" s="5">
        <v>1</v>
      </c>
      <c r="F13" s="1" t="str">
        <f ca="1">CHAR(F12+96)&amp;") "&amp;VLOOKUP(F12,Daten2!$A$2:$H$38,7,)&amp;" ="</f>
        <v>b) 17000 m =</v>
      </c>
      <c r="G13" s="5"/>
      <c r="H13" s="5"/>
      <c r="I13" s="5"/>
      <c r="J13" s="1" t="str">
        <f ca="1">CHAR(J12+96)&amp;") "&amp;VLOOKUP(J12,Daten2!$A$2:$H$38,7,)&amp;" ="</f>
        <v>c) 160 mm =</v>
      </c>
      <c r="K13" s="5"/>
      <c r="L13" s="5"/>
      <c r="M13" s="5"/>
      <c r="N13" s="5"/>
      <c r="P13" s="1" t="str">
        <f ca="1">CHAR(P12+96)&amp;") "&amp;VLOOKUP(P12,Daten2!$A$2:$H$38,8,)</f>
        <v>a) 11,4 km</v>
      </c>
      <c r="S13" s="1" t="str">
        <f ca="1">CHAR(S12+96)&amp;") "&amp;VLOOKUP(S12,Daten2!$A$2:$H$38,8,)</f>
        <v>b) 17 km</v>
      </c>
      <c r="V13" s="1" t="str">
        <f ca="1">CHAR(V12+96)&amp;") "&amp;VLOOKUP(V12,Daten2!$A$2:$H$38,8,)</f>
        <v>c) 16 cm</v>
      </c>
    </row>
    <row r="14" spans="1:22" ht="5.5" customHeight="1" x14ac:dyDescent="0.35">
      <c r="B14" s="5">
        <f>B12+3</f>
        <v>4</v>
      </c>
      <c r="E14" s="5"/>
      <c r="F14" s="5">
        <f>B14+1</f>
        <v>5</v>
      </c>
      <c r="G14" s="5"/>
      <c r="H14" s="5"/>
      <c r="I14" s="5"/>
      <c r="J14" s="5">
        <f>F14+1</f>
        <v>6</v>
      </c>
      <c r="K14" s="5"/>
      <c r="L14" s="5"/>
      <c r="M14" s="5"/>
      <c r="N14" s="5"/>
      <c r="P14" s="5">
        <f>P12+3</f>
        <v>4</v>
      </c>
      <c r="Q14" s="5"/>
      <c r="R14" s="5"/>
      <c r="S14" s="5">
        <f>P14+1</f>
        <v>5</v>
      </c>
      <c r="T14" s="5"/>
      <c r="U14" s="5"/>
      <c r="V14" s="5">
        <f>S14+1</f>
        <v>6</v>
      </c>
    </row>
    <row r="15" spans="1:22" x14ac:dyDescent="0.35">
      <c r="B15" s="1" t="str">
        <f ca="1">CHAR(B14+96)&amp;") "&amp;VLOOKUP(B14,Daten2!$A$2:$H$38,7,)&amp;" ="</f>
        <v>d) 9000 m =</v>
      </c>
      <c r="E15" s="5">
        <v>1</v>
      </c>
      <c r="F15" s="1" t="str">
        <f ca="1">CHAR(F14+96)&amp;") "&amp;VLOOKUP(F14,Daten2!$A$2:$H$38,7,)&amp;" ="</f>
        <v>e) 480 dm =</v>
      </c>
      <c r="G15" s="5"/>
      <c r="H15" s="5"/>
      <c r="I15" s="5"/>
      <c r="J15" s="1" t="str">
        <f ca="1">CHAR(J14+96)&amp;") "&amp;VLOOKUP(J14,Daten2!$A$2:$H$38,7,)&amp;" ="</f>
        <v>f) 170 mm =</v>
      </c>
      <c r="K15" s="5"/>
      <c r="L15" s="5"/>
      <c r="M15" s="5"/>
      <c r="N15" s="5"/>
      <c r="P15" s="1" t="str">
        <f ca="1">CHAR(P14+96)&amp;") "&amp;VLOOKUP(P14,Daten2!$A$2:$H$38,8,)</f>
        <v>d) 9 km</v>
      </c>
      <c r="S15" s="1" t="str">
        <f ca="1">CHAR(S14+96)&amp;") "&amp;VLOOKUP(S14,Daten2!$A$2:$H$38,8,)</f>
        <v>e) 48 m</v>
      </c>
      <c r="V15" s="1" t="str">
        <f ca="1">CHAR(V14+96)&amp;") "&amp;VLOOKUP(V14,Daten2!$A$2:$H$38,8,)</f>
        <v>f) 17 cm</v>
      </c>
    </row>
    <row r="16" spans="1:22" ht="5.5" customHeight="1" x14ac:dyDescent="0.35">
      <c r="B16" s="5">
        <f>B14+3</f>
        <v>7</v>
      </c>
      <c r="E16" s="5"/>
      <c r="F16" s="5">
        <f>B16+1</f>
        <v>8</v>
      </c>
      <c r="G16" s="5"/>
      <c r="H16" s="5"/>
      <c r="I16" s="5"/>
      <c r="J16" s="5">
        <f>F16+1</f>
        <v>9</v>
      </c>
      <c r="K16" s="5"/>
      <c r="L16" s="5"/>
      <c r="M16" s="5"/>
      <c r="N16" s="5"/>
      <c r="P16" s="5">
        <f>P14+3</f>
        <v>7</v>
      </c>
      <c r="Q16" s="5"/>
      <c r="R16" s="5"/>
      <c r="S16" s="5">
        <f>P16+1</f>
        <v>8</v>
      </c>
      <c r="T16" s="5"/>
      <c r="U16" s="5"/>
      <c r="V16" s="5">
        <f>S16+1</f>
        <v>9</v>
      </c>
    </row>
    <row r="17" spans="1:22" x14ac:dyDescent="0.35">
      <c r="B17" s="1" t="str">
        <f ca="1">CHAR(B16+96)&amp;") "&amp;VLOOKUP(B16,Daten2!$A$2:$H$38,7,)&amp;" ="</f>
        <v>g) 8000 m =</v>
      </c>
      <c r="E17" s="5">
        <v>1</v>
      </c>
      <c r="F17" s="1" t="str">
        <f ca="1">CHAR(F16+96)&amp;") "&amp;VLOOKUP(F16,Daten2!$A$2:$H$38,7,)&amp;" ="</f>
        <v>h) 16000 m =</v>
      </c>
      <c r="G17" s="5"/>
      <c r="H17" s="5"/>
      <c r="I17" s="5"/>
      <c r="J17" s="1" t="str">
        <f ca="1">CHAR(J16+96)&amp;") "&amp;VLOOKUP(J16,Daten2!$A$2:$H$38,7,)&amp;" ="</f>
        <v>i) 110 cm =</v>
      </c>
      <c r="K17" s="5"/>
      <c r="L17" s="5"/>
      <c r="M17" s="5"/>
      <c r="N17" s="5"/>
      <c r="P17" s="1" t="str">
        <f ca="1">CHAR(P16+96)&amp;") "&amp;VLOOKUP(P16,Daten2!$A$2:$H$38,8,)</f>
        <v>g) 8 km</v>
      </c>
      <c r="S17" s="1" t="str">
        <f ca="1">CHAR(S16+96)&amp;") "&amp;VLOOKUP(S16,Daten2!$A$2:$H$38,8,)</f>
        <v>h) 16 km</v>
      </c>
      <c r="V17" s="1" t="str">
        <f ca="1">CHAR(V16+96)&amp;") "&amp;VLOOKUP(V16,Daten2!$A$2:$H$38,8,)</f>
        <v>i) 11 dm</v>
      </c>
    </row>
    <row r="18" spans="1:22" x14ac:dyDescent="0.35">
      <c r="E18" s="5"/>
      <c r="G18" s="5"/>
      <c r="H18" s="5"/>
      <c r="I18" s="5"/>
      <c r="K18" s="5"/>
      <c r="L18" s="5"/>
      <c r="M18" s="5"/>
      <c r="N18" s="5"/>
    </row>
    <row r="19" spans="1:22" x14ac:dyDescent="0.35">
      <c r="A19" s="4" t="s">
        <v>14</v>
      </c>
      <c r="C19" s="1" t="s">
        <v>13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4" t="str">
        <f>A19</f>
        <v xml:space="preserve">Aufgabe 3: </v>
      </c>
      <c r="P19" s="4"/>
      <c r="Q19" s="1" t="str">
        <f>C19</f>
        <v>Forme in die angegebene Längeneinheit um</v>
      </c>
      <c r="R19" s="4"/>
      <c r="S19" s="4"/>
      <c r="T19" s="4"/>
      <c r="U19" s="4"/>
    </row>
    <row r="20" spans="1:22" ht="5.5" customHeight="1" x14ac:dyDescent="0.35">
      <c r="B20" s="5">
        <v>1</v>
      </c>
      <c r="E20" s="5"/>
      <c r="F20" s="5">
        <f>B20+1</f>
        <v>2</v>
      </c>
      <c r="G20" s="5"/>
      <c r="H20" s="5"/>
      <c r="I20" s="5"/>
      <c r="J20" s="5">
        <f>F20+1</f>
        <v>3</v>
      </c>
      <c r="K20" s="5"/>
      <c r="L20" s="5"/>
      <c r="M20" s="5"/>
      <c r="N20" s="5"/>
      <c r="P20" s="5">
        <v>1</v>
      </c>
      <c r="Q20" s="5"/>
      <c r="R20" s="5"/>
      <c r="S20" s="5">
        <f>P20+1</f>
        <v>2</v>
      </c>
      <c r="T20" s="5"/>
      <c r="U20" s="5"/>
      <c r="V20" s="5">
        <f>S20+1</f>
        <v>3</v>
      </c>
    </row>
    <row r="21" spans="1:22" x14ac:dyDescent="0.35">
      <c r="B21" s="1" t="str">
        <f ca="1">CHAR(B20+96)&amp;") ("&amp;VLOOKUP(B20,Daten3!$A$2:$H$38,6,)&amp;")  "&amp;VLOOKUP(B20,Daten3!$A$2:$H$38,7,)&amp;" ="</f>
        <v>a) (mm)  33 m =</v>
      </c>
      <c r="E21" s="5"/>
      <c r="F21" s="1" t="str">
        <f ca="1">CHAR(F20+96)&amp;") ("&amp;VLOOKUP(F20,Daten3!$A$2:$H$38,6,)&amp;")  "&amp;VLOOKUP(F20,Daten3!$A$2:$H$38,7,)&amp;" ="</f>
        <v>b) (km)  98 dm =</v>
      </c>
      <c r="G21" s="5"/>
      <c r="H21" s="5"/>
      <c r="I21" s="5"/>
      <c r="J21" s="1" t="str">
        <f ca="1">CHAR(J20+96)&amp;") ("&amp;VLOOKUP(J20,Daten3!$A$2:$H$38,6,)&amp;")  "&amp;VLOOKUP(J20,Daten3!$A$2:$H$38,7,)&amp;" ="</f>
        <v>c) (dm)  77 km =</v>
      </c>
      <c r="K21" s="5"/>
      <c r="L21" s="5"/>
      <c r="M21" s="5"/>
      <c r="N21" s="5"/>
      <c r="P21" s="1" t="str">
        <f ca="1">CHAR(P20+96)&amp;") "&amp;VLOOKUP(P20,Daten3!$A$2:$H$38,8,)</f>
        <v>a) 33000 mm</v>
      </c>
      <c r="S21" s="1" t="str">
        <f ca="1">CHAR(S20+96)&amp;") "&amp;VLOOKUP(S20,Daten3!$A$2:$H$38,8,)</f>
        <v>b) 0,0098 km</v>
      </c>
      <c r="V21" s="1" t="str">
        <f ca="1">CHAR(V20+96)&amp;") "&amp;VLOOKUP(V20,Daten3!$A$2:$H$38,8,)</f>
        <v>c) 770000 dm</v>
      </c>
    </row>
    <row r="22" spans="1:22" ht="5.5" customHeight="1" x14ac:dyDescent="0.35">
      <c r="B22" s="5">
        <f>B20+3</f>
        <v>4</v>
      </c>
      <c r="E22" s="5"/>
      <c r="F22" s="5">
        <f t="shared" ref="F22" si="0">B22+1</f>
        <v>5</v>
      </c>
      <c r="G22" s="5"/>
      <c r="H22" s="5"/>
      <c r="I22" s="5"/>
      <c r="J22" s="5">
        <f t="shared" ref="J22" si="1">F22+1</f>
        <v>6</v>
      </c>
      <c r="K22" s="5"/>
      <c r="L22" s="5"/>
      <c r="M22" s="5"/>
      <c r="N22" s="5"/>
      <c r="P22" s="5">
        <f>P20+3</f>
        <v>4</v>
      </c>
      <c r="Q22" s="5"/>
      <c r="R22" s="5"/>
      <c r="S22" s="5">
        <f t="shared" ref="S22" si="2">P22+1</f>
        <v>5</v>
      </c>
      <c r="T22" s="5"/>
      <c r="U22" s="5"/>
      <c r="V22" s="5">
        <f t="shared" ref="V22" si="3">S22+1</f>
        <v>6</v>
      </c>
    </row>
    <row r="23" spans="1:22" x14ac:dyDescent="0.35">
      <c r="B23" s="1" t="str">
        <f ca="1">CHAR(B22+96)&amp;") ("&amp;VLOOKUP(B22,Daten3!$A$2:$H$38,6,)&amp;")  "&amp;VLOOKUP(B22,Daten3!$A$2:$H$38,7,)&amp;" ="</f>
        <v>d) (dm)  88 mm =</v>
      </c>
      <c r="E23" s="5"/>
      <c r="F23" s="1" t="str">
        <f ca="1">CHAR(F22+96)&amp;") ("&amp;VLOOKUP(F22,Daten3!$A$2:$H$38,6,)&amp;")  "&amp;VLOOKUP(F22,Daten3!$A$2:$H$38,7,)&amp;" ="</f>
        <v>e) (dm)  97 cm =</v>
      </c>
      <c r="G23" s="5"/>
      <c r="H23" s="5"/>
      <c r="I23" s="5"/>
      <c r="J23" s="1" t="str">
        <f ca="1">CHAR(J22+96)&amp;") ("&amp;VLOOKUP(J22,Daten3!$A$2:$H$38,6,)&amp;")  "&amp;VLOOKUP(J22,Daten3!$A$2:$H$38,7,)&amp;" ="</f>
        <v>f) (dm)  42 cm =</v>
      </c>
      <c r="K23" s="5"/>
      <c r="L23" s="5"/>
      <c r="M23" s="5"/>
      <c r="N23" s="5"/>
      <c r="P23" s="1" t="str">
        <f ca="1">CHAR(P22+96)&amp;") "&amp;VLOOKUP(P22,Daten3!$A$2:$H$38,8,)</f>
        <v>d) 0,88 dm</v>
      </c>
      <c r="S23" s="1" t="str">
        <f ca="1">CHAR(S22+96)&amp;") "&amp;VLOOKUP(S22,Daten3!$A$2:$H$38,8,)</f>
        <v>e) 9,7 dm</v>
      </c>
      <c r="V23" s="1" t="str">
        <f ca="1">CHAR(V22+96)&amp;") "&amp;VLOOKUP(V22,Daten3!$A$2:$H$38,8,)</f>
        <v>f) 4,2 dm</v>
      </c>
    </row>
    <row r="24" spans="1:22" ht="5.5" customHeight="1" x14ac:dyDescent="0.35">
      <c r="B24" s="5">
        <f>B22+3</f>
        <v>7</v>
      </c>
      <c r="E24" s="5"/>
      <c r="F24" s="5">
        <f t="shared" ref="F24" si="4">B24+1</f>
        <v>8</v>
      </c>
      <c r="G24" s="5"/>
      <c r="H24" s="5"/>
      <c r="I24" s="5"/>
      <c r="J24" s="5">
        <f t="shared" ref="J24" si="5">F24+1</f>
        <v>9</v>
      </c>
      <c r="K24" s="5"/>
      <c r="L24" s="5"/>
      <c r="M24" s="5"/>
      <c r="N24" s="5"/>
      <c r="P24" s="5">
        <f>P22+3</f>
        <v>7</v>
      </c>
      <c r="Q24" s="5"/>
      <c r="R24" s="5"/>
      <c r="S24" s="5">
        <f t="shared" ref="S24" si="6">P24+1</f>
        <v>8</v>
      </c>
      <c r="T24" s="5"/>
      <c r="U24" s="5"/>
      <c r="V24" s="5">
        <f t="shared" ref="V24" si="7">S24+1</f>
        <v>9</v>
      </c>
    </row>
    <row r="25" spans="1:22" x14ac:dyDescent="0.35">
      <c r="B25" s="1" t="str">
        <f ca="1">CHAR(B24+96)&amp;") ("&amp;VLOOKUP(B24,Daten3!$A$2:$H$38,6,)&amp;")  "&amp;VLOOKUP(B24,Daten3!$A$2:$H$38,7,)&amp;" ="</f>
        <v>g) (m)  88 cm =</v>
      </c>
      <c r="E25" s="5"/>
      <c r="F25" s="1" t="str">
        <f ca="1">CHAR(F24+96)&amp;") ("&amp;VLOOKUP(F24,Daten3!$A$2:$H$38,6,)&amp;")  "&amp;VLOOKUP(F24,Daten3!$A$2:$H$38,7,)&amp;" ="</f>
        <v>h) (km)  31 mm =</v>
      </c>
      <c r="G25" s="5"/>
      <c r="H25" s="5"/>
      <c r="I25" s="5"/>
      <c r="J25" s="1" t="str">
        <f ca="1">CHAR(J24+96)&amp;") ("&amp;VLOOKUP(J24,Daten3!$A$2:$H$38,6,)&amp;")  "&amp;VLOOKUP(J24,Daten3!$A$2:$H$38,7,)&amp;" ="</f>
        <v>i) (cm)  53 m =</v>
      </c>
      <c r="K25" s="5"/>
      <c r="L25" s="5"/>
      <c r="M25" s="5"/>
      <c r="N25" s="5"/>
      <c r="P25" s="1" t="str">
        <f ca="1">CHAR(P24+96)&amp;") "&amp;VLOOKUP(P24,Daten3!$A$2:$H$38,8,)</f>
        <v>g) 0,88 m</v>
      </c>
      <c r="S25" s="1" t="str">
        <f ca="1">CHAR(S24+96)&amp;") "&amp;VLOOKUP(S24,Daten3!$A$2:$H$38,8,)</f>
        <v>h) 0,000031 km</v>
      </c>
      <c r="V25" s="1" t="str">
        <f ca="1">CHAR(V24+96)&amp;") "&amp;VLOOKUP(V24,Daten3!$A$2:$H$38,8,)</f>
        <v>i) 5300 cm</v>
      </c>
    </row>
    <row r="26" spans="1:22" x14ac:dyDescent="0.35">
      <c r="E26" s="5"/>
      <c r="G26" s="5"/>
      <c r="H26" s="5"/>
      <c r="I26" s="5"/>
      <c r="K26" s="5"/>
      <c r="L26" s="5"/>
      <c r="M26" s="5"/>
      <c r="N26" s="5"/>
    </row>
    <row r="27" spans="1:22" x14ac:dyDescent="0.35">
      <c r="A27" s="4" t="s">
        <v>15</v>
      </c>
      <c r="C27" s="1" t="s">
        <v>16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4" t="str">
        <f>A27</f>
        <v xml:space="preserve">Aufgabe 4: </v>
      </c>
      <c r="P27" s="4"/>
      <c r="Q27" s="1" t="str">
        <f>C27</f>
        <v>Berechne</v>
      </c>
      <c r="R27" s="4"/>
      <c r="S27" s="4"/>
      <c r="T27" s="4"/>
      <c r="U27" s="4"/>
    </row>
    <row r="28" spans="1:22" ht="5.5" customHeight="1" x14ac:dyDescent="0.35">
      <c r="B28" s="5">
        <v>1</v>
      </c>
      <c r="E28" s="5"/>
      <c r="F28" s="5">
        <f>B28+1</f>
        <v>2</v>
      </c>
      <c r="G28" s="5"/>
      <c r="I28" s="5">
        <f>B28+1</f>
        <v>2</v>
      </c>
      <c r="J28" s="5">
        <f>F28+1</f>
        <v>3</v>
      </c>
      <c r="K28" s="5"/>
      <c r="L28" s="5"/>
      <c r="M28" s="5"/>
      <c r="N28" s="5"/>
      <c r="O28" s="5">
        <v>1</v>
      </c>
      <c r="P28" s="5">
        <v>1</v>
      </c>
      <c r="Q28" s="5"/>
      <c r="R28" s="5"/>
      <c r="S28" s="5">
        <f>P28+1</f>
        <v>2</v>
      </c>
      <c r="T28" s="5">
        <f>O28+1</f>
        <v>2</v>
      </c>
      <c r="U28" s="5"/>
      <c r="V28" s="5">
        <f>S28+1</f>
        <v>3</v>
      </c>
    </row>
    <row r="29" spans="1:22" x14ac:dyDescent="0.35">
      <c r="B29" s="1" t="str">
        <f ca="1">CHAR(B28+96)&amp;") "&amp;VLOOKUP(B28,Daten1b!$A$2:$N$38,12,)</f>
        <v xml:space="preserve">a) 150 mm + 15 cm = </v>
      </c>
      <c r="E29" s="5"/>
      <c r="G29" s="5"/>
      <c r="I29" s="1" t="str">
        <f ca="1">CHAR(I28+96)&amp;") "&amp;VLOOKUP(I28,Daten1b!$A$2:$N$38,12,)</f>
        <v xml:space="preserve">b) 930 m + 13 km = </v>
      </c>
      <c r="K29" s="5"/>
      <c r="L29" s="5"/>
      <c r="M29" s="5"/>
      <c r="N29" s="5"/>
      <c r="O29" s="1" t="str">
        <f ca="1">CHAR(O28+96)&amp;") "&amp;VLOOKUP(O28,Daten1b!$A$2:$N$38,13,)</f>
        <v>a) 150 mm + 150 mm = 300 mm</v>
      </c>
      <c r="T29" s="1" t="str">
        <f ca="1">CHAR(T28+96)&amp;") "&amp;VLOOKUP(T28,Daten1b!$A$2:$N$38,13,)</f>
        <v>b) 930 m + 13000 m = 13930 m</v>
      </c>
    </row>
    <row r="30" spans="1:22" ht="5.5" customHeight="1" x14ac:dyDescent="0.35">
      <c r="B30" s="5">
        <f>B28+2</f>
        <v>3</v>
      </c>
      <c r="E30" s="5"/>
      <c r="F30" s="5">
        <f>B30+1</f>
        <v>4</v>
      </c>
      <c r="G30" s="5"/>
      <c r="I30" s="5">
        <f>B30+1</f>
        <v>4</v>
      </c>
      <c r="J30" s="5">
        <f>F30+1</f>
        <v>5</v>
      </c>
      <c r="K30" s="5"/>
      <c r="L30" s="5"/>
      <c r="M30" s="5"/>
      <c r="N30" s="5"/>
      <c r="O30" s="5">
        <f>O28+2</f>
        <v>3</v>
      </c>
      <c r="P30" s="5">
        <v>1</v>
      </c>
      <c r="Q30" s="5"/>
      <c r="R30" s="5"/>
      <c r="S30" s="5">
        <f>P30+1</f>
        <v>2</v>
      </c>
      <c r="T30" s="5">
        <f>O30+1</f>
        <v>4</v>
      </c>
      <c r="U30" s="5"/>
      <c r="V30" s="5">
        <f>S30+1</f>
        <v>3</v>
      </c>
    </row>
    <row r="31" spans="1:22" x14ac:dyDescent="0.35">
      <c r="B31" s="1" t="str">
        <f ca="1">CHAR(B30+96)&amp;") "&amp;VLOOKUP(B30,Daten1b!$A$2:$N$38,12,)</f>
        <v xml:space="preserve">c) 3 m + 11 dm = </v>
      </c>
      <c r="E31" s="5"/>
      <c r="G31" s="5"/>
      <c r="I31" s="1" t="str">
        <f ca="1">CHAR(I30+96)&amp;") "&amp;VLOOKUP(I30,Daten1b!$A$2:$N$38,12,)</f>
        <v xml:space="preserve">d) 194 cm + 20,4 dm = </v>
      </c>
      <c r="K31" s="5"/>
      <c r="L31" s="5"/>
      <c r="M31" s="5"/>
      <c r="N31" s="5"/>
      <c r="O31" s="1" t="str">
        <f ca="1">CHAR(O30+96)&amp;") "&amp;VLOOKUP(O30,Daten1b!$A$2:$N$38,13,)</f>
        <v>c) 30 dm + 11 dm = 41 dm</v>
      </c>
      <c r="T31" s="1" t="str">
        <f ca="1">CHAR(T30+96)&amp;") "&amp;VLOOKUP(T30,Daten1b!$A$2:$N$38,13,)</f>
        <v>d) 194 cm + 204 cm = 398 cm</v>
      </c>
    </row>
    <row r="32" spans="1:22" ht="5.5" customHeight="1" x14ac:dyDescent="0.35">
      <c r="B32" s="5">
        <f>B30+2</f>
        <v>5</v>
      </c>
      <c r="E32" s="5"/>
      <c r="F32" s="5">
        <f>B32+1</f>
        <v>6</v>
      </c>
      <c r="G32" s="5"/>
      <c r="I32" s="5">
        <f>B32+1</f>
        <v>6</v>
      </c>
      <c r="J32" s="5">
        <f>F32+1</f>
        <v>7</v>
      </c>
      <c r="K32" s="5"/>
      <c r="L32" s="5"/>
      <c r="M32" s="5"/>
      <c r="N32" s="5"/>
      <c r="O32" s="5">
        <f>O30+2</f>
        <v>5</v>
      </c>
      <c r="P32" s="5">
        <v>1</v>
      </c>
      <c r="Q32" s="5"/>
      <c r="R32" s="5"/>
      <c r="S32" s="5">
        <f>P32+1</f>
        <v>2</v>
      </c>
      <c r="T32" s="5">
        <f>O32+1</f>
        <v>6</v>
      </c>
      <c r="U32" s="5"/>
      <c r="V32" s="5">
        <f>S32+1</f>
        <v>3</v>
      </c>
    </row>
    <row r="33" spans="1:22" x14ac:dyDescent="0.35">
      <c r="B33" s="1" t="str">
        <f ca="1">CHAR(B32+96)&amp;") "&amp;VLOOKUP(B32,Daten1b!$A$2:$N$38,12,)</f>
        <v xml:space="preserve">e) 66 m + 365 dm = </v>
      </c>
      <c r="E33" s="5"/>
      <c r="G33" s="5"/>
      <c r="I33" s="1" t="str">
        <f ca="1">CHAR(I32+96)&amp;") "&amp;VLOOKUP(I32,Daten1b!$A$2:$N$38,12,)</f>
        <v xml:space="preserve">f) 243 cm + 38 dm = </v>
      </c>
      <c r="K33" s="5"/>
      <c r="L33" s="5"/>
      <c r="M33" s="5"/>
      <c r="N33" s="5"/>
      <c r="O33" s="1" t="str">
        <f ca="1">CHAR(O32+96)&amp;") "&amp;VLOOKUP(O32,Daten1b!$A$2:$N$38,13,)</f>
        <v>e) 660 dm + 365 dm = 1025 dm</v>
      </c>
      <c r="T33" s="1" t="str">
        <f ca="1">CHAR(T32+96)&amp;") "&amp;VLOOKUP(T32,Daten1b!$A$2:$N$38,13,)</f>
        <v>f) 243 cm + 380 cm = 623 cm</v>
      </c>
    </row>
    <row r="34" spans="1:22" x14ac:dyDescent="0.35">
      <c r="E34" s="5"/>
      <c r="G34" s="5"/>
      <c r="H34" s="5"/>
      <c r="I34" s="5"/>
      <c r="K34" s="5"/>
      <c r="L34" s="5"/>
      <c r="M34" s="5"/>
      <c r="N34" s="5"/>
    </row>
    <row r="35" spans="1:22" x14ac:dyDescent="0.35">
      <c r="A35" s="4" t="s">
        <v>20</v>
      </c>
      <c r="C35" s="1" t="s">
        <v>21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4" t="str">
        <f>A35</f>
        <v xml:space="preserve">Aufgabe 5: </v>
      </c>
      <c r="P35" s="4"/>
      <c r="Q35" s="1" t="str">
        <f>C35</f>
        <v>Forme in die nächstkleinere Masseeinheit um</v>
      </c>
      <c r="R35" s="4"/>
      <c r="S35" s="4"/>
      <c r="T35" s="4"/>
      <c r="U35" s="4"/>
    </row>
    <row r="36" spans="1:22" ht="5.5" customHeight="1" x14ac:dyDescent="0.35">
      <c r="B36" s="5">
        <v>1</v>
      </c>
      <c r="E36" s="5"/>
      <c r="F36" s="5">
        <f>B36+1</f>
        <v>2</v>
      </c>
      <c r="G36" s="5"/>
      <c r="H36" s="5"/>
      <c r="I36" s="5"/>
      <c r="J36" s="5">
        <f>F36+1</f>
        <v>3</v>
      </c>
      <c r="K36" s="5"/>
      <c r="L36" s="5"/>
      <c r="M36" s="5"/>
      <c r="N36" s="5"/>
      <c r="P36" s="5">
        <v>1</v>
      </c>
      <c r="Q36" s="5"/>
      <c r="R36" s="5"/>
      <c r="S36" s="5">
        <f>P36+1</f>
        <v>2</v>
      </c>
      <c r="T36" s="5"/>
      <c r="U36" s="5"/>
      <c r="V36" s="5">
        <f>S36+1</f>
        <v>3</v>
      </c>
    </row>
    <row r="37" spans="1:22" x14ac:dyDescent="0.35">
      <c r="B37" s="1" t="str">
        <f ca="1">CHAR(B36+96)&amp;") "&amp;VLOOKUP(B36,Daten1g!$A$2:$H$38,8,)&amp;" ="</f>
        <v>a) 2,69 t =</v>
      </c>
      <c r="E37" s="5">
        <v>1</v>
      </c>
      <c r="F37" s="1" t="str">
        <f ca="1">CHAR(F36+96)&amp;") "&amp;VLOOKUP(F36,Daten1g!$A$2:$H$38,8,)&amp;" ="</f>
        <v>b) 2,57 t =</v>
      </c>
      <c r="G37" s="5"/>
      <c r="H37" s="5"/>
      <c r="I37" s="5"/>
      <c r="J37" s="1" t="str">
        <f ca="1">CHAR(J36+96)&amp;") "&amp;VLOOKUP(J36,Daten1g!$A$2:$H$38,8,)&amp;" ="</f>
        <v>c) 2,93 g =</v>
      </c>
      <c r="K37" s="5"/>
      <c r="L37" s="5"/>
      <c r="M37" s="5"/>
      <c r="N37" s="5"/>
      <c r="P37" s="1" t="str">
        <f ca="1">CHAR(P36+96)&amp;") "&amp;VLOOKUP(P36,Daten1g!$A$2:$H$38,7,)</f>
        <v>a) 2690 kg</v>
      </c>
      <c r="S37" s="1" t="str">
        <f ca="1">CHAR(S36+96)&amp;") "&amp;VLOOKUP(S36,Daten1g!$A$2:$H$38,7,)</f>
        <v>b) 2570 kg</v>
      </c>
      <c r="V37" s="1" t="str">
        <f ca="1">CHAR(V36+96)&amp;") "&amp;VLOOKUP(V36,Daten1g!$A$2:$H$38,7,)</f>
        <v>c) 2930 mg</v>
      </c>
    </row>
    <row r="38" spans="1:22" ht="5.5" customHeight="1" x14ac:dyDescent="0.35">
      <c r="B38" s="5">
        <f>B36+3</f>
        <v>4</v>
      </c>
      <c r="E38" s="5"/>
      <c r="F38" s="5">
        <f>B38+1</f>
        <v>5</v>
      </c>
      <c r="G38" s="5"/>
      <c r="H38" s="5"/>
      <c r="I38" s="5"/>
      <c r="J38" s="5">
        <f>F38+1</f>
        <v>6</v>
      </c>
      <c r="K38" s="5"/>
      <c r="L38" s="5"/>
      <c r="M38" s="5"/>
      <c r="N38" s="5"/>
      <c r="P38" s="5">
        <f>P36+3</f>
        <v>4</v>
      </c>
      <c r="Q38" s="5"/>
      <c r="R38" s="5"/>
      <c r="S38" s="5">
        <f>P38+1</f>
        <v>5</v>
      </c>
      <c r="T38" s="5"/>
      <c r="U38" s="5"/>
      <c r="V38" s="5">
        <f>S38+1</f>
        <v>6</v>
      </c>
    </row>
    <row r="39" spans="1:22" x14ac:dyDescent="0.35">
      <c r="B39" s="1" t="str">
        <f ca="1">CHAR(B38+96)&amp;") "&amp;VLOOKUP(B38,Daten1g!$A$2:$H$38,8,)&amp;" ="</f>
        <v>d) 8,22 t =</v>
      </c>
      <c r="E39" s="5">
        <v>1</v>
      </c>
      <c r="F39" s="1" t="str">
        <f ca="1">CHAR(F38+96)&amp;") "&amp;VLOOKUP(F38,Daten1g!$A$2:$H$38,8,)&amp;" ="</f>
        <v>e) 1,27 t =</v>
      </c>
      <c r="G39" s="5"/>
      <c r="H39" s="5"/>
      <c r="I39" s="5"/>
      <c r="J39" s="1" t="str">
        <f ca="1">CHAR(J38+96)&amp;") "&amp;VLOOKUP(J38,Daten1g!$A$2:$H$38,8,)&amp;" ="</f>
        <v>f) 4,72 t =</v>
      </c>
      <c r="K39" s="5"/>
      <c r="L39" s="5"/>
      <c r="M39" s="5"/>
      <c r="N39" s="5"/>
      <c r="P39" s="1" t="str">
        <f ca="1">CHAR(P38+96)&amp;") "&amp;VLOOKUP(P38,Daten1g!$A$2:$H$38,7,)</f>
        <v>d) 8220 kg</v>
      </c>
      <c r="S39" s="1" t="str">
        <f ca="1">CHAR(S38+96)&amp;") "&amp;VLOOKUP(S38,Daten1g!$A$2:$H$38,7,)</f>
        <v>e) 1270 kg</v>
      </c>
      <c r="V39" s="1" t="str">
        <f ca="1">CHAR(V38+96)&amp;") "&amp;VLOOKUP(V38,Daten1g!$A$2:$H$38,7,)</f>
        <v>f) 4720 kg</v>
      </c>
    </row>
    <row r="40" spans="1:22" ht="5.5" customHeight="1" x14ac:dyDescent="0.35">
      <c r="B40" s="5">
        <f>B38+3</f>
        <v>7</v>
      </c>
      <c r="E40" s="5"/>
      <c r="F40" s="5">
        <f>B40+1</f>
        <v>8</v>
      </c>
      <c r="G40" s="5"/>
      <c r="H40" s="5"/>
      <c r="I40" s="5"/>
      <c r="J40" s="5">
        <f>F40+1</f>
        <v>9</v>
      </c>
      <c r="K40" s="5"/>
      <c r="L40" s="5"/>
      <c r="M40" s="5"/>
      <c r="N40" s="5"/>
      <c r="P40" s="5">
        <f>P38+3</f>
        <v>7</v>
      </c>
      <c r="Q40" s="5"/>
      <c r="R40" s="5"/>
      <c r="S40" s="5">
        <f>P40+1</f>
        <v>8</v>
      </c>
      <c r="T40" s="5"/>
      <c r="U40" s="5"/>
      <c r="V40" s="5">
        <f>S40+1</f>
        <v>9</v>
      </c>
    </row>
    <row r="41" spans="1:22" x14ac:dyDescent="0.35">
      <c r="B41" s="1" t="str">
        <f ca="1">CHAR(B40+96)&amp;") "&amp;VLOOKUP(B40,Daten1g!$A$2:$H$38,8,)&amp;" ="</f>
        <v>g) 9,53 t =</v>
      </c>
      <c r="E41" s="5">
        <v>1</v>
      </c>
      <c r="F41" s="1" t="str">
        <f ca="1">CHAR(F40+96)&amp;") "&amp;VLOOKUP(F40,Daten1g!$A$2:$H$38,8,)&amp;" ="</f>
        <v>h) 8,89 g =</v>
      </c>
      <c r="G41" s="5"/>
      <c r="H41" s="5"/>
      <c r="I41" s="5"/>
      <c r="J41" s="1" t="str">
        <f ca="1">CHAR(J40+96)&amp;") "&amp;VLOOKUP(J40,Daten1g!$A$2:$H$38,8,)&amp;" ="</f>
        <v>i) 8,26 g =</v>
      </c>
      <c r="K41" s="5"/>
      <c r="L41" s="5"/>
      <c r="M41" s="5"/>
      <c r="N41" s="5"/>
      <c r="P41" s="1" t="str">
        <f ca="1">CHAR(P40+96)&amp;") "&amp;VLOOKUP(P40,Daten1g!$A$2:$H$38,7,)</f>
        <v>g) 9530 kg</v>
      </c>
      <c r="S41" s="1" t="str">
        <f ca="1">CHAR(S40+96)&amp;") "&amp;VLOOKUP(S40,Daten1g!$A$2:$H$38,7,)</f>
        <v>h) 8890 mg</v>
      </c>
      <c r="V41" s="1" t="str">
        <f ca="1">CHAR(V40+96)&amp;") "&amp;VLOOKUP(V40,Daten1g!$A$2:$H$38,7,)</f>
        <v>i) 8260 mg</v>
      </c>
    </row>
    <row r="43" spans="1:22" x14ac:dyDescent="0.35">
      <c r="A43" s="4" t="s">
        <v>23</v>
      </c>
      <c r="C43" s="1" t="s">
        <v>22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4" t="str">
        <f>A43</f>
        <v xml:space="preserve">Aufgabe 6: </v>
      </c>
      <c r="P43" s="4"/>
      <c r="Q43" s="1" t="str">
        <f>C43</f>
        <v>Forme in die nächstgrößere Masseeinheit um</v>
      </c>
      <c r="R43" s="4"/>
      <c r="S43" s="4"/>
      <c r="T43" s="4"/>
      <c r="U43" s="4"/>
    </row>
    <row r="44" spans="1:22" ht="5.5" customHeight="1" x14ac:dyDescent="0.35">
      <c r="B44" s="5">
        <v>1</v>
      </c>
      <c r="E44" s="5"/>
      <c r="F44" s="5">
        <f>B44+1</f>
        <v>2</v>
      </c>
      <c r="G44" s="5"/>
      <c r="H44" s="5"/>
      <c r="I44" s="5"/>
      <c r="J44" s="5">
        <f>F44+1</f>
        <v>3</v>
      </c>
      <c r="K44" s="5"/>
      <c r="L44" s="5"/>
      <c r="M44" s="5"/>
      <c r="N44" s="5"/>
      <c r="P44" s="5">
        <v>1</v>
      </c>
      <c r="Q44" s="5"/>
      <c r="R44" s="5"/>
      <c r="S44" s="5">
        <f>P44+1</f>
        <v>2</v>
      </c>
      <c r="T44" s="5"/>
      <c r="U44" s="5"/>
      <c r="V44" s="5">
        <f>S44+1</f>
        <v>3</v>
      </c>
    </row>
    <row r="45" spans="1:22" x14ac:dyDescent="0.35">
      <c r="B45" s="1" t="str">
        <f ca="1">CHAR(B44+96)&amp;") "&amp;VLOOKUP(B44,Daten2g!$A$2:$H$38,7,)&amp;" ="</f>
        <v>a) 2746 g =</v>
      </c>
      <c r="E45" s="5">
        <v>1</v>
      </c>
      <c r="F45" s="1" t="str">
        <f ca="1">CHAR(F44+96)&amp;") "&amp;VLOOKUP(F44,Daten2g!$A$2:$H$38,7,)&amp;" ="</f>
        <v>b) 9034 g =</v>
      </c>
      <c r="G45" s="5"/>
      <c r="H45" s="5"/>
      <c r="I45" s="5"/>
      <c r="J45" s="1" t="str">
        <f ca="1">CHAR(J44+96)&amp;") "&amp;VLOOKUP(J44,Daten2g!$A$2:$H$38,7,)&amp;" ="</f>
        <v>c) 8373 g =</v>
      </c>
      <c r="K45" s="5"/>
      <c r="L45" s="5"/>
      <c r="M45" s="5"/>
      <c r="N45" s="5"/>
      <c r="P45" s="1" t="str">
        <f ca="1">CHAR(P44+96)&amp;") "&amp;VLOOKUP(P44,Daten2g!$A$2:$H$38,8,)</f>
        <v>a) 2,746 kg</v>
      </c>
      <c r="S45" s="1" t="str">
        <f ca="1">CHAR(S44+96)&amp;") "&amp;VLOOKUP(S44,Daten2g!$A$2:$H$38,8,)</f>
        <v>b) 9,034 kg</v>
      </c>
      <c r="V45" s="1" t="str">
        <f ca="1">CHAR(V44+96)&amp;") "&amp;VLOOKUP(V44,Daten2g!$A$2:$H$38,8,)</f>
        <v>c) 8,373 kg</v>
      </c>
    </row>
    <row r="46" spans="1:22" ht="5.5" customHeight="1" x14ac:dyDescent="0.35">
      <c r="B46" s="5">
        <f>B44+3</f>
        <v>4</v>
      </c>
      <c r="E46" s="5"/>
      <c r="F46" s="5">
        <f>B46+1</f>
        <v>5</v>
      </c>
      <c r="G46" s="5"/>
      <c r="H46" s="5"/>
      <c r="I46" s="5"/>
      <c r="J46" s="5">
        <f>F46+1</f>
        <v>6</v>
      </c>
      <c r="K46" s="5"/>
      <c r="L46" s="5"/>
      <c r="M46" s="5"/>
      <c r="N46" s="5"/>
      <c r="P46" s="5">
        <f>P44+3</f>
        <v>4</v>
      </c>
      <c r="Q46" s="5"/>
      <c r="R46" s="5"/>
      <c r="S46" s="5">
        <f>P46+1</f>
        <v>5</v>
      </c>
      <c r="T46" s="5"/>
      <c r="U46" s="5"/>
      <c r="V46" s="5">
        <f>S46+1</f>
        <v>6</v>
      </c>
    </row>
    <row r="47" spans="1:22" x14ac:dyDescent="0.35">
      <c r="B47" s="1" t="str">
        <f ca="1">CHAR(B46+96)&amp;") "&amp;VLOOKUP(B46,Daten2g!$A$2:$H$38,7,)&amp;" ="</f>
        <v>d) 1665 mg =</v>
      </c>
      <c r="E47" s="5">
        <v>1</v>
      </c>
      <c r="F47" s="1" t="str">
        <f ca="1">CHAR(F46+96)&amp;") "&amp;VLOOKUP(F46,Daten2g!$A$2:$H$38,7,)&amp;" ="</f>
        <v>e) 6492 kg =</v>
      </c>
      <c r="G47" s="5"/>
      <c r="H47" s="5"/>
      <c r="I47" s="5"/>
      <c r="J47" s="1" t="str">
        <f ca="1">CHAR(J46+96)&amp;") "&amp;VLOOKUP(J46,Daten2g!$A$2:$H$38,7,)&amp;" ="</f>
        <v>f) 3904 mg =</v>
      </c>
      <c r="K47" s="5"/>
      <c r="L47" s="5"/>
      <c r="M47" s="5"/>
      <c r="N47" s="5"/>
      <c r="P47" s="1" t="str">
        <f ca="1">CHAR(P46+96)&amp;") "&amp;VLOOKUP(P46,Daten2g!$A$2:$H$38,8,)</f>
        <v>d) 1,665 g</v>
      </c>
      <c r="S47" s="1" t="str">
        <f ca="1">CHAR(S46+96)&amp;") "&amp;VLOOKUP(S46,Daten2g!$A$2:$H$38,8,)</f>
        <v>e) 6,492 t</v>
      </c>
      <c r="V47" s="1" t="str">
        <f ca="1">CHAR(V46+96)&amp;") "&amp;VLOOKUP(V46,Daten2g!$A$2:$H$38,8,)</f>
        <v>f) 3,904 g</v>
      </c>
    </row>
    <row r="48" spans="1:22" ht="5.5" customHeight="1" x14ac:dyDescent="0.35">
      <c r="B48" s="5">
        <f>B46+3</f>
        <v>7</v>
      </c>
      <c r="E48" s="5"/>
      <c r="F48" s="5">
        <f>B48+1</f>
        <v>8</v>
      </c>
      <c r="G48" s="5"/>
      <c r="H48" s="5"/>
      <c r="I48" s="5"/>
      <c r="J48" s="5">
        <f>F48+1</f>
        <v>9</v>
      </c>
      <c r="K48" s="5"/>
      <c r="L48" s="5"/>
      <c r="M48" s="5"/>
      <c r="N48" s="5"/>
      <c r="P48" s="5">
        <f>P46+3</f>
        <v>7</v>
      </c>
      <c r="Q48" s="5"/>
      <c r="R48" s="5"/>
      <c r="S48" s="5">
        <f>P48+1</f>
        <v>8</v>
      </c>
      <c r="T48" s="5"/>
      <c r="U48" s="5"/>
      <c r="V48" s="5">
        <f>S48+1</f>
        <v>9</v>
      </c>
    </row>
    <row r="49" spans="1:22" x14ac:dyDescent="0.35">
      <c r="B49" s="1" t="str">
        <f ca="1">CHAR(B48+96)&amp;") "&amp;VLOOKUP(B48,Daten2g!$A$2:$H$38,7,)&amp;" ="</f>
        <v>g) 9586 g =</v>
      </c>
      <c r="E49" s="5">
        <v>1</v>
      </c>
      <c r="F49" s="1" t="str">
        <f ca="1">CHAR(F48+96)&amp;") "&amp;VLOOKUP(F48,Daten2g!$A$2:$H$38,7,)&amp;" ="</f>
        <v>h) 8671 g =</v>
      </c>
      <c r="G49" s="5"/>
      <c r="H49" s="5"/>
      <c r="I49" s="5"/>
      <c r="J49" s="1" t="str">
        <f ca="1">CHAR(J48+96)&amp;") "&amp;VLOOKUP(J48,Daten2g!$A$2:$H$38,7,)&amp;" ="</f>
        <v>i) 2384 g =</v>
      </c>
      <c r="K49" s="5"/>
      <c r="L49" s="5"/>
      <c r="M49" s="5"/>
      <c r="N49" s="5"/>
      <c r="P49" s="1" t="str">
        <f ca="1">CHAR(P48+96)&amp;") "&amp;VLOOKUP(P48,Daten2g!$A$2:$H$38,8,)</f>
        <v>g) 9,586 kg</v>
      </c>
      <c r="S49" s="1" t="str">
        <f ca="1">CHAR(S48+96)&amp;") "&amp;VLOOKUP(S48,Daten2g!$A$2:$H$38,8,)</f>
        <v>h) 8,671 kg</v>
      </c>
      <c r="V49" s="1" t="str">
        <f ca="1">CHAR(V48+96)&amp;") "&amp;VLOOKUP(V48,Daten2g!$A$2:$H$38,8,)</f>
        <v>i) 2,384 kg</v>
      </c>
    </row>
    <row r="51" spans="1:22" x14ac:dyDescent="0.35">
      <c r="A51" s="4" t="s">
        <v>24</v>
      </c>
      <c r="C51" s="1" t="s">
        <v>25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4" t="str">
        <f>A51</f>
        <v xml:space="preserve">Aufgabe 7: </v>
      </c>
      <c r="P51" s="4"/>
      <c r="Q51" s="1" t="str">
        <f>C51</f>
        <v>Forme in die angegebene Masseeinheit um</v>
      </c>
      <c r="R51" s="4"/>
      <c r="S51" s="4"/>
      <c r="T51" s="4"/>
      <c r="U51" s="4"/>
    </row>
    <row r="52" spans="1:22" ht="5.5" customHeight="1" x14ac:dyDescent="0.35">
      <c r="B52" s="5">
        <v>1</v>
      </c>
      <c r="E52" s="5"/>
      <c r="F52" s="5">
        <f>B52+1</f>
        <v>2</v>
      </c>
      <c r="G52" s="5"/>
      <c r="H52" s="5"/>
      <c r="I52" s="5"/>
      <c r="J52" s="5">
        <f>F52+1</f>
        <v>3</v>
      </c>
      <c r="K52" s="5"/>
      <c r="L52" s="5"/>
      <c r="M52" s="5"/>
      <c r="N52" s="5"/>
      <c r="P52" s="5">
        <v>1</v>
      </c>
      <c r="Q52" s="5"/>
      <c r="R52" s="5"/>
      <c r="S52" s="5">
        <f>P52+1</f>
        <v>2</v>
      </c>
      <c r="T52" s="5"/>
      <c r="U52" s="5"/>
      <c r="V52" s="5">
        <f>S52+1</f>
        <v>3</v>
      </c>
    </row>
    <row r="53" spans="1:22" x14ac:dyDescent="0.35">
      <c r="B53" s="1" t="str">
        <f ca="1">CHAR(B52+96)&amp;") ("&amp;VLOOKUP(B52,Daten3g!$A$2:$H$38,6,)&amp;")  "&amp;VLOOKUP(B52,Daten3g!$A$2:$H$38,7,)&amp;" ="</f>
        <v>a) (kg)  406 t =</v>
      </c>
      <c r="E53" s="5"/>
      <c r="F53" s="1" t="str">
        <f ca="1">CHAR(F52+96)&amp;") ("&amp;VLOOKUP(F52,Daten3g!$A$2:$H$38,6,)&amp;")  "&amp;VLOOKUP(F52,Daten3g!$A$2:$H$38,7,)&amp;" ="</f>
        <v>b) (g)  1710 mg =</v>
      </c>
      <c r="G53" s="5"/>
      <c r="H53" s="5"/>
      <c r="I53" s="5"/>
      <c r="J53" s="1" t="str">
        <f ca="1">CHAR(J52+96)&amp;") ("&amp;VLOOKUP(J52,Daten3g!$A$2:$H$38,6,)&amp;")  "&amp;VLOOKUP(J52,Daten3g!$A$2:$H$38,7,)&amp;" ="</f>
        <v>c) (kg)  3670 g =</v>
      </c>
      <c r="K53" s="5"/>
      <c r="L53" s="5"/>
      <c r="M53" s="5"/>
      <c r="N53" s="5"/>
      <c r="P53" s="1" t="str">
        <f ca="1">CHAR(P52+96)&amp;") "&amp;VLOOKUP(P52,Daten3g!$A$2:$H$38,8,)</f>
        <v>a) 406000 kg</v>
      </c>
      <c r="S53" s="1" t="str">
        <f ca="1">CHAR(S52+96)&amp;") "&amp;VLOOKUP(S52,Daten3g!$A$2:$H$38,8,)</f>
        <v>b) 1,71 g</v>
      </c>
      <c r="V53" s="1" t="str">
        <f ca="1">CHAR(V52+96)&amp;") "&amp;VLOOKUP(V52,Daten3g!$A$2:$H$38,8,)</f>
        <v>c) 3,67 kg</v>
      </c>
    </row>
    <row r="54" spans="1:22" ht="5.5" customHeight="1" x14ac:dyDescent="0.35">
      <c r="B54" s="5">
        <f>B52+3</f>
        <v>4</v>
      </c>
      <c r="E54" s="5"/>
      <c r="F54" s="5">
        <f t="shared" ref="F54" si="8">B54+1</f>
        <v>5</v>
      </c>
      <c r="G54" s="5"/>
      <c r="H54" s="5"/>
      <c r="I54" s="5"/>
      <c r="J54" s="5">
        <f t="shared" ref="J54" si="9">F54+1</f>
        <v>6</v>
      </c>
      <c r="K54" s="5"/>
      <c r="L54" s="5"/>
      <c r="M54" s="5"/>
      <c r="N54" s="5"/>
      <c r="P54" s="5">
        <f>P52+3</f>
        <v>4</v>
      </c>
      <c r="Q54" s="5"/>
      <c r="R54" s="5"/>
      <c r="S54" s="5">
        <f t="shared" ref="S54" si="10">P54+1</f>
        <v>5</v>
      </c>
      <c r="T54" s="5"/>
      <c r="U54" s="5"/>
      <c r="V54" s="5">
        <f t="shared" ref="V54" si="11">S54+1</f>
        <v>6</v>
      </c>
    </row>
    <row r="55" spans="1:22" x14ac:dyDescent="0.35">
      <c r="B55" s="1" t="str">
        <f ca="1">CHAR(B54+96)&amp;") ("&amp;VLOOKUP(B54,Daten3g!$A$2:$H$38,6,)&amp;")  "&amp;VLOOKUP(B54,Daten3g!$A$2:$H$38,7,)&amp;" ="</f>
        <v>d) (kg)  5630 g =</v>
      </c>
      <c r="E55" s="5"/>
      <c r="F55" s="1" t="str">
        <f ca="1">CHAR(F54+96)&amp;") ("&amp;VLOOKUP(F54,Daten3g!$A$2:$H$38,6,)&amp;")  "&amp;VLOOKUP(F54,Daten3g!$A$2:$H$38,7,)&amp;" ="</f>
        <v>e) (g)  10780 mg =</v>
      </c>
      <c r="G55" s="5"/>
      <c r="H55" s="5"/>
      <c r="I55" s="5"/>
      <c r="J55" s="1" t="str">
        <f ca="1">CHAR(J54+96)&amp;") ("&amp;VLOOKUP(J54,Daten3g!$A$2:$H$38,6,)&amp;")  "&amp;VLOOKUP(J54,Daten3g!$A$2:$H$38,7,)&amp;" ="</f>
        <v>f) (mg)  97 g =</v>
      </c>
      <c r="K55" s="5"/>
      <c r="L55" s="5"/>
      <c r="M55" s="5"/>
      <c r="N55" s="5"/>
      <c r="P55" s="1" t="str">
        <f ca="1">CHAR(P54+96)&amp;") "&amp;VLOOKUP(P54,Daten3g!$A$2:$H$38,8,)</f>
        <v>d) 5,63 kg</v>
      </c>
      <c r="S55" s="1" t="str">
        <f ca="1">CHAR(S54+96)&amp;") "&amp;VLOOKUP(S54,Daten3g!$A$2:$H$38,8,)</f>
        <v>e) 10,78 g</v>
      </c>
      <c r="V55" s="1" t="str">
        <f ca="1">CHAR(V54+96)&amp;") "&amp;VLOOKUP(V54,Daten3g!$A$2:$H$38,8,)</f>
        <v>f) 97000 mg</v>
      </c>
    </row>
    <row r="56" spans="1:22" ht="5.5" customHeight="1" x14ac:dyDescent="0.35">
      <c r="B56" s="5">
        <f>B54+3</f>
        <v>7</v>
      </c>
      <c r="E56" s="5"/>
      <c r="F56" s="5">
        <f t="shared" ref="F56" si="12">B56+1</f>
        <v>8</v>
      </c>
      <c r="G56" s="5"/>
      <c r="H56" s="5"/>
      <c r="I56" s="5"/>
      <c r="J56" s="5">
        <f t="shared" ref="J56" si="13">F56+1</f>
        <v>9</v>
      </c>
      <c r="K56" s="5"/>
      <c r="L56" s="5"/>
      <c r="M56" s="5"/>
      <c r="N56" s="5"/>
      <c r="P56" s="5">
        <f>P54+3</f>
        <v>7</v>
      </c>
      <c r="Q56" s="5"/>
      <c r="R56" s="5"/>
      <c r="S56" s="5">
        <f t="shared" ref="S56" si="14">P56+1</f>
        <v>8</v>
      </c>
      <c r="T56" s="5"/>
      <c r="U56" s="5"/>
      <c r="V56" s="5">
        <f t="shared" ref="V56" si="15">S56+1</f>
        <v>9</v>
      </c>
    </row>
    <row r="57" spans="1:22" x14ac:dyDescent="0.35">
      <c r="B57" s="1" t="str">
        <f ca="1">CHAR(B56+96)&amp;") ("&amp;VLOOKUP(B56,Daten3g!$A$2:$H$38,6,)&amp;")  "&amp;VLOOKUP(B56,Daten3g!$A$2:$H$38,7,)&amp;" ="</f>
        <v>g) (kg)  4270 g =</v>
      </c>
      <c r="E57" s="5"/>
      <c r="F57" s="1" t="str">
        <f ca="1">CHAR(F56+96)&amp;") ("&amp;VLOOKUP(F56,Daten3g!$A$2:$H$38,6,)&amp;")  "&amp;VLOOKUP(F56,Daten3g!$A$2:$H$38,7,)&amp;" ="</f>
        <v>h) (g)  3350 mg =</v>
      </c>
      <c r="G57" s="5"/>
      <c r="H57" s="5"/>
      <c r="I57" s="5"/>
      <c r="J57" s="1" t="str">
        <f ca="1">CHAR(J56+96)&amp;") ("&amp;VLOOKUP(J56,Daten3g!$A$2:$H$38,6,)&amp;")  "&amp;VLOOKUP(J56,Daten3g!$A$2:$H$38,7,)&amp;" ="</f>
        <v>i) (kg)  323 t =</v>
      </c>
      <c r="K57" s="5"/>
      <c r="L57" s="5"/>
      <c r="M57" s="5"/>
      <c r="N57" s="5"/>
      <c r="P57" s="1" t="str">
        <f ca="1">CHAR(P56+96)&amp;") "&amp;VLOOKUP(P56,Daten3g!$A$2:$H$38,8,)</f>
        <v>g) 4,27 kg</v>
      </c>
      <c r="S57" s="1" t="str">
        <f ca="1">CHAR(S56+96)&amp;") "&amp;VLOOKUP(S56,Daten3g!$A$2:$H$38,8,)</f>
        <v>h) 3,35 g</v>
      </c>
      <c r="V57" s="1" t="str">
        <f ca="1">CHAR(V56+96)&amp;") "&amp;VLOOKUP(V56,Daten3g!$A$2:$H$38,8,)</f>
        <v>i) 323000 kg</v>
      </c>
    </row>
  </sheetData>
  <mergeCells count="1">
    <mergeCell ref="A1:N1"/>
  </mergeCells>
  <phoneticPr fontId="0" type="noConversion"/>
  <pageMargins left="0.7" right="0.7" top="0.75" bottom="0.75" header="0.3" footer="0.3"/>
  <pageSetup paperSize="9" orientation="portrait" r:id="rId1"/>
  <headerFooter alignWithMargins="0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1C99-A2B1-4CA7-876A-D61C524F2171}">
  <dimension ref="A1:M169"/>
  <sheetViews>
    <sheetView topLeftCell="A20" workbookViewId="0">
      <selection activeCell="F38" sqref="F38"/>
    </sheetView>
  </sheetViews>
  <sheetFormatPr baseColWidth="10" defaultRowHeight="12.5" x14ac:dyDescent="0.25"/>
  <cols>
    <col min="2" max="2" width="35" customWidth="1"/>
    <col min="5" max="5" width="11.453125" style="3" customWidth="1"/>
    <col min="7" max="8" width="13.26953125" bestFit="1" customWidth="1"/>
  </cols>
  <sheetData>
    <row r="1" spans="1:13" x14ac:dyDescent="0.25">
      <c r="C1" s="3" t="s">
        <v>1</v>
      </c>
      <c r="D1" s="3" t="s">
        <v>2</v>
      </c>
    </row>
    <row r="2" spans="1:13" ht="15.5" x14ac:dyDescent="0.35">
      <c r="A2">
        <f ca="1">RANK(B2,$B$2:$B$38)</f>
        <v>35</v>
      </c>
      <c r="B2">
        <f ca="1">RAND()</f>
        <v>0.13131480934823869</v>
      </c>
      <c r="C2">
        <f ca="1">ROUND(RAND()*1000+1,0)/2</f>
        <v>280</v>
      </c>
      <c r="D2" s="3" t="s">
        <v>18</v>
      </c>
      <c r="E2">
        <f ca="1">C2*1000</f>
        <v>280000</v>
      </c>
      <c r="F2" s="3" t="s">
        <v>17</v>
      </c>
      <c r="G2" t="str">
        <f t="shared" ref="G2:G9" ca="1" si="0">C2&amp;" "&amp;D2</f>
        <v>280 kg</v>
      </c>
      <c r="H2" t="str">
        <f ca="1">E2&amp;" "&amp;F2</f>
        <v>280000 g</v>
      </c>
      <c r="M2" s="2"/>
    </row>
    <row r="3" spans="1:13" ht="15.5" x14ac:dyDescent="0.35">
      <c r="A3">
        <f t="shared" ref="A3:A38" ca="1" si="1">RANK(B3,$B$2:$B$38)</f>
        <v>25</v>
      </c>
      <c r="B3">
        <f t="shared" ref="B3:B38" ca="1" si="2">RAND()</f>
        <v>0.39047044720011648</v>
      </c>
      <c r="C3">
        <f t="shared" ref="C3:C5" ca="1" si="3">ROUND(RAND()*1000+1,0)/2</f>
        <v>379.5</v>
      </c>
      <c r="D3" s="3" t="s">
        <v>18</v>
      </c>
      <c r="E3">
        <f t="shared" ref="E3:E5" ca="1" si="4">C3*1000</f>
        <v>379500</v>
      </c>
      <c r="F3" s="3" t="s">
        <v>17</v>
      </c>
      <c r="G3" t="str">
        <f t="shared" ca="1" si="0"/>
        <v>379,5 kg</v>
      </c>
      <c r="H3" t="str">
        <f t="shared" ref="H3:H9" ca="1" si="5">E3&amp;" "&amp;F3</f>
        <v>379500 g</v>
      </c>
      <c r="M3" s="2"/>
    </row>
    <row r="4" spans="1:13" ht="15.5" x14ac:dyDescent="0.35">
      <c r="A4">
        <f t="shared" ca="1" si="1"/>
        <v>17</v>
      </c>
      <c r="B4">
        <f t="shared" ca="1" si="2"/>
        <v>0.49497074801389906</v>
      </c>
      <c r="C4">
        <f t="shared" ca="1" si="3"/>
        <v>81.5</v>
      </c>
      <c r="D4" s="3" t="s">
        <v>26</v>
      </c>
      <c r="E4">
        <f t="shared" ca="1" si="4"/>
        <v>81500</v>
      </c>
      <c r="F4" s="3" t="s">
        <v>18</v>
      </c>
      <c r="G4" t="str">
        <f t="shared" ca="1" si="0"/>
        <v>81,5 t</v>
      </c>
      <c r="H4" t="str">
        <f t="shared" ca="1" si="5"/>
        <v>81500 kg</v>
      </c>
      <c r="M4" s="2"/>
    </row>
    <row r="5" spans="1:13" ht="15.5" x14ac:dyDescent="0.35">
      <c r="A5">
        <f t="shared" ca="1" si="1"/>
        <v>9</v>
      </c>
      <c r="B5">
        <f t="shared" ca="1" si="2"/>
        <v>0.74038662482056872</v>
      </c>
      <c r="C5">
        <f t="shared" ca="1" si="3"/>
        <v>323</v>
      </c>
      <c r="D5" s="3" t="s">
        <v>26</v>
      </c>
      <c r="E5">
        <f t="shared" ca="1" si="4"/>
        <v>323000</v>
      </c>
      <c r="F5" s="3" t="s">
        <v>18</v>
      </c>
      <c r="G5" t="str">
        <f t="shared" ca="1" si="0"/>
        <v>323 t</v>
      </c>
      <c r="H5" t="str">
        <f t="shared" ca="1" si="5"/>
        <v>323000 kg</v>
      </c>
      <c r="M5" s="2"/>
    </row>
    <row r="6" spans="1:13" ht="15.5" x14ac:dyDescent="0.35">
      <c r="A6">
        <f t="shared" ca="1" si="1"/>
        <v>26</v>
      </c>
      <c r="B6">
        <f t="shared" ca="1" si="2"/>
        <v>0.38318084288616305</v>
      </c>
      <c r="C6">
        <f ca="1">ROUND(RAND()*1000+100,0)*10</f>
        <v>10560</v>
      </c>
      <c r="D6" s="3" t="s">
        <v>17</v>
      </c>
      <c r="E6">
        <f ca="1">C6/1000</f>
        <v>10.56</v>
      </c>
      <c r="F6" s="3" t="s">
        <v>18</v>
      </c>
      <c r="G6" t="str">
        <f t="shared" ca="1" si="0"/>
        <v>10560 g</v>
      </c>
      <c r="H6" t="str">
        <f t="shared" ca="1" si="5"/>
        <v>10,56 kg</v>
      </c>
      <c r="M6" s="2"/>
    </row>
    <row r="7" spans="1:13" ht="15.5" x14ac:dyDescent="0.35">
      <c r="A7">
        <f t="shared" ca="1" si="1"/>
        <v>32</v>
      </c>
      <c r="B7">
        <f t="shared" ca="1" si="2"/>
        <v>0.20041703120329823</v>
      </c>
      <c r="C7">
        <f t="shared" ref="C7:C9" ca="1" si="6">ROUND(RAND()*1000+100,0)*10</f>
        <v>6630</v>
      </c>
      <c r="D7" s="3" t="s">
        <v>17</v>
      </c>
      <c r="E7">
        <f t="shared" ref="E7:E9" ca="1" si="7">C7/1000</f>
        <v>6.63</v>
      </c>
      <c r="F7" s="3" t="s">
        <v>18</v>
      </c>
      <c r="G7" t="str">
        <f t="shared" ca="1" si="0"/>
        <v>6630 g</v>
      </c>
      <c r="H7" t="str">
        <f t="shared" ca="1" si="5"/>
        <v>6,63 kg</v>
      </c>
      <c r="M7" s="2"/>
    </row>
    <row r="8" spans="1:13" ht="15.5" x14ac:dyDescent="0.35">
      <c r="A8">
        <f t="shared" ca="1" si="1"/>
        <v>19</v>
      </c>
      <c r="B8">
        <f t="shared" ca="1" si="2"/>
        <v>0.48951969971619291</v>
      </c>
      <c r="C8">
        <f t="shared" ca="1" si="6"/>
        <v>2170</v>
      </c>
      <c r="D8" s="3" t="s">
        <v>17</v>
      </c>
      <c r="E8">
        <f t="shared" ca="1" si="7"/>
        <v>2.17</v>
      </c>
      <c r="F8" s="3" t="s">
        <v>18</v>
      </c>
      <c r="G8" t="str">
        <f t="shared" ca="1" si="0"/>
        <v>2170 g</v>
      </c>
      <c r="H8" t="str">
        <f t="shared" ca="1" si="5"/>
        <v>2,17 kg</v>
      </c>
      <c r="M8" s="2"/>
    </row>
    <row r="9" spans="1:13" ht="15.5" x14ac:dyDescent="0.35">
      <c r="A9">
        <f t="shared" ca="1" si="1"/>
        <v>4</v>
      </c>
      <c r="B9">
        <f t="shared" ca="1" si="2"/>
        <v>0.91563730520745645</v>
      </c>
      <c r="C9">
        <f t="shared" ca="1" si="6"/>
        <v>5630</v>
      </c>
      <c r="D9" s="3" t="s">
        <v>17</v>
      </c>
      <c r="E9">
        <f t="shared" ca="1" si="7"/>
        <v>5.63</v>
      </c>
      <c r="F9" s="3" t="s">
        <v>18</v>
      </c>
      <c r="G9" t="str">
        <f t="shared" ca="1" si="0"/>
        <v>5630 g</v>
      </c>
      <c r="H9" t="str">
        <f t="shared" ca="1" si="5"/>
        <v>5,63 kg</v>
      </c>
      <c r="M9" s="2"/>
    </row>
    <row r="10" spans="1:13" ht="15.5" x14ac:dyDescent="0.35">
      <c r="A10">
        <f t="shared" ca="1" si="1"/>
        <v>6</v>
      </c>
      <c r="B10">
        <f t="shared" ca="1" si="2"/>
        <v>0.87822912189909175</v>
      </c>
      <c r="C10">
        <f ca="1">ROUND(RAND()*1000+1,0)/2</f>
        <v>97</v>
      </c>
      <c r="D10" s="3" t="s">
        <v>17</v>
      </c>
      <c r="E10">
        <f ca="1">C10*1000</f>
        <v>97000</v>
      </c>
      <c r="F10" s="3" t="s">
        <v>19</v>
      </c>
      <c r="G10" t="str">
        <f t="shared" ref="G10:G25" ca="1" si="8">C10&amp;" "&amp;D10</f>
        <v>97 g</v>
      </c>
      <c r="H10" t="str">
        <f ca="1">E10&amp;" "&amp;F10</f>
        <v>97000 mg</v>
      </c>
      <c r="M10" s="2"/>
    </row>
    <row r="11" spans="1:13" ht="15.5" x14ac:dyDescent="0.35">
      <c r="A11">
        <f t="shared" ca="1" si="1"/>
        <v>29</v>
      </c>
      <c r="B11">
        <f t="shared" ca="1" si="2"/>
        <v>0.34923025378675443</v>
      </c>
      <c r="C11">
        <f t="shared" ref="C11:C13" ca="1" si="9">ROUND(RAND()*1000+1,0)/2</f>
        <v>213</v>
      </c>
      <c r="D11" s="3" t="s">
        <v>17</v>
      </c>
      <c r="E11">
        <f t="shared" ref="E11:E13" ca="1" si="10">C11*1000</f>
        <v>213000</v>
      </c>
      <c r="F11" s="3" t="s">
        <v>19</v>
      </c>
      <c r="G11" t="str">
        <f t="shared" ca="1" si="8"/>
        <v>213 g</v>
      </c>
      <c r="H11" t="str">
        <f t="shared" ref="H11:H17" ca="1" si="11">E11&amp;" "&amp;F11</f>
        <v>213000 mg</v>
      </c>
      <c r="M11" s="2"/>
    </row>
    <row r="12" spans="1:13" ht="15.5" x14ac:dyDescent="0.35">
      <c r="A12">
        <f t="shared" ca="1" si="1"/>
        <v>12</v>
      </c>
      <c r="B12">
        <f t="shared" ca="1" si="2"/>
        <v>0.67594550702177014</v>
      </c>
      <c r="C12">
        <f t="shared" ca="1" si="9"/>
        <v>37.5</v>
      </c>
      <c r="D12" s="3" t="s">
        <v>17</v>
      </c>
      <c r="E12">
        <f t="shared" ca="1" si="10"/>
        <v>37500</v>
      </c>
      <c r="F12" s="3" t="s">
        <v>19</v>
      </c>
      <c r="G12" t="str">
        <f t="shared" ca="1" si="8"/>
        <v>37,5 g</v>
      </c>
      <c r="H12" t="str">
        <f t="shared" ca="1" si="11"/>
        <v>37500 mg</v>
      </c>
      <c r="M12" s="2"/>
    </row>
    <row r="13" spans="1:13" ht="15.5" x14ac:dyDescent="0.35">
      <c r="A13">
        <f t="shared" ca="1" si="1"/>
        <v>33</v>
      </c>
      <c r="B13">
        <f t="shared" ca="1" si="2"/>
        <v>0.19206221541771362</v>
      </c>
      <c r="C13">
        <f t="shared" ca="1" si="9"/>
        <v>187.5</v>
      </c>
      <c r="D13" s="3" t="s">
        <v>17</v>
      </c>
      <c r="E13">
        <f t="shared" ca="1" si="10"/>
        <v>187500</v>
      </c>
      <c r="F13" s="3" t="s">
        <v>19</v>
      </c>
      <c r="G13" t="str">
        <f t="shared" ca="1" si="8"/>
        <v>187,5 g</v>
      </c>
      <c r="H13" t="str">
        <f t="shared" ca="1" si="11"/>
        <v>187500 mg</v>
      </c>
      <c r="M13" s="2"/>
    </row>
    <row r="14" spans="1:13" ht="15.5" x14ac:dyDescent="0.35">
      <c r="A14">
        <f t="shared" ca="1" si="1"/>
        <v>18</v>
      </c>
      <c r="B14">
        <f t="shared" ca="1" si="2"/>
        <v>0.4926450248825528</v>
      </c>
      <c r="C14">
        <f ca="1">ROUND(RAND()*1000+100,0)*10</f>
        <v>8190</v>
      </c>
      <c r="D14" s="3" t="s">
        <v>19</v>
      </c>
      <c r="E14">
        <f ca="1">C14/1000</f>
        <v>8.19</v>
      </c>
      <c r="F14" s="3" t="s">
        <v>17</v>
      </c>
      <c r="G14" t="str">
        <f t="shared" ca="1" si="8"/>
        <v>8190 mg</v>
      </c>
      <c r="H14" t="str">
        <f t="shared" ca="1" si="11"/>
        <v>8,19 g</v>
      </c>
      <c r="M14" s="2"/>
    </row>
    <row r="15" spans="1:13" ht="15.5" x14ac:dyDescent="0.35">
      <c r="A15">
        <f t="shared" ca="1" si="1"/>
        <v>28</v>
      </c>
      <c r="B15">
        <f t="shared" ca="1" si="2"/>
        <v>0.35354266051257632</v>
      </c>
      <c r="C15">
        <f t="shared" ref="C15:C17" ca="1" si="12">ROUND(RAND()*1000+100,0)*10</f>
        <v>10060</v>
      </c>
      <c r="D15" s="3" t="s">
        <v>19</v>
      </c>
      <c r="E15">
        <f t="shared" ref="E15:E17" ca="1" si="13">C15/1000</f>
        <v>10.06</v>
      </c>
      <c r="F15" s="3" t="s">
        <v>17</v>
      </c>
      <c r="G15" t="str">
        <f t="shared" ca="1" si="8"/>
        <v>10060 mg</v>
      </c>
      <c r="H15" t="str">
        <f t="shared" ca="1" si="11"/>
        <v>10,06 g</v>
      </c>
      <c r="M15" s="2"/>
    </row>
    <row r="16" spans="1:13" ht="15.5" x14ac:dyDescent="0.35">
      <c r="A16">
        <f t="shared" ca="1" si="1"/>
        <v>27</v>
      </c>
      <c r="B16">
        <f t="shared" ca="1" si="2"/>
        <v>0.3544139213226456</v>
      </c>
      <c r="C16">
        <f t="shared" ca="1" si="12"/>
        <v>7660</v>
      </c>
      <c r="D16" s="3" t="s">
        <v>19</v>
      </c>
      <c r="E16">
        <f t="shared" ca="1" si="13"/>
        <v>7.66</v>
      </c>
      <c r="F16" s="3" t="s">
        <v>17</v>
      </c>
      <c r="G16" t="str">
        <f t="shared" ca="1" si="8"/>
        <v>7660 mg</v>
      </c>
      <c r="H16" t="str">
        <f t="shared" ca="1" si="11"/>
        <v>7,66 g</v>
      </c>
      <c r="M16" s="2"/>
    </row>
    <row r="17" spans="1:13" ht="15.5" x14ac:dyDescent="0.35">
      <c r="A17">
        <f t="shared" ca="1" si="1"/>
        <v>36</v>
      </c>
      <c r="B17">
        <f t="shared" ca="1" si="2"/>
        <v>8.5022693027195118E-2</v>
      </c>
      <c r="C17">
        <f t="shared" ca="1" si="12"/>
        <v>7640</v>
      </c>
      <c r="D17" s="3" t="s">
        <v>19</v>
      </c>
      <c r="E17">
        <f t="shared" ca="1" si="13"/>
        <v>7.64</v>
      </c>
      <c r="F17" s="3" t="s">
        <v>17</v>
      </c>
      <c r="G17" t="str">
        <f t="shared" ca="1" si="8"/>
        <v>7640 mg</v>
      </c>
      <c r="H17" t="str">
        <f t="shared" ca="1" si="11"/>
        <v>7,64 g</v>
      </c>
      <c r="M17" s="2"/>
    </row>
    <row r="18" spans="1:13" ht="15.5" x14ac:dyDescent="0.35">
      <c r="A18">
        <f t="shared" ca="1" si="1"/>
        <v>31</v>
      </c>
      <c r="B18">
        <f t="shared" ca="1" si="2"/>
        <v>0.24037622747839493</v>
      </c>
      <c r="C18">
        <f ca="1">ROUND(RAND()*1000+1,0)/2</f>
        <v>189.5</v>
      </c>
      <c r="D18" s="3" t="s">
        <v>18</v>
      </c>
      <c r="E18">
        <f ca="1">C18*1000</f>
        <v>189500</v>
      </c>
      <c r="F18" s="3" t="s">
        <v>17</v>
      </c>
      <c r="G18" t="str">
        <f t="shared" ca="1" si="8"/>
        <v>189,5 kg</v>
      </c>
      <c r="H18" t="str">
        <f ca="1">E18&amp;" "&amp;F18</f>
        <v>189500 g</v>
      </c>
      <c r="M18" s="2"/>
    </row>
    <row r="19" spans="1:13" ht="15.5" x14ac:dyDescent="0.35">
      <c r="A19">
        <f t="shared" ca="1" si="1"/>
        <v>16</v>
      </c>
      <c r="B19">
        <f t="shared" ca="1" si="2"/>
        <v>0.59053595018193172</v>
      </c>
      <c r="C19">
        <f t="shared" ref="C19:C21" ca="1" si="14">ROUND(RAND()*1000+1,0)/2</f>
        <v>271.5</v>
      </c>
      <c r="D19" s="3" t="s">
        <v>18</v>
      </c>
      <c r="E19">
        <f t="shared" ref="E19:E21" ca="1" si="15">C19*1000</f>
        <v>271500</v>
      </c>
      <c r="F19" s="3" t="s">
        <v>17</v>
      </c>
      <c r="G19" t="str">
        <f t="shared" ca="1" si="8"/>
        <v>271,5 kg</v>
      </c>
      <c r="H19" t="str">
        <f t="shared" ref="H19:H25" ca="1" si="16">E19&amp;" "&amp;F19</f>
        <v>271500 g</v>
      </c>
      <c r="M19" s="2"/>
    </row>
    <row r="20" spans="1:13" ht="15.5" x14ac:dyDescent="0.35">
      <c r="A20">
        <f t="shared" ca="1" si="1"/>
        <v>14</v>
      </c>
      <c r="B20">
        <f t="shared" ca="1" si="2"/>
        <v>0.61433460022856801</v>
      </c>
      <c r="C20">
        <f t="shared" ca="1" si="14"/>
        <v>489.5</v>
      </c>
      <c r="D20" s="3" t="s">
        <v>18</v>
      </c>
      <c r="E20">
        <f t="shared" ca="1" si="15"/>
        <v>489500</v>
      </c>
      <c r="F20" s="3" t="s">
        <v>17</v>
      </c>
      <c r="G20" t="str">
        <f t="shared" ca="1" si="8"/>
        <v>489,5 kg</v>
      </c>
      <c r="H20" t="str">
        <f t="shared" ca="1" si="16"/>
        <v>489500 g</v>
      </c>
      <c r="M20" s="2"/>
    </row>
    <row r="21" spans="1:13" ht="15.5" x14ac:dyDescent="0.35">
      <c r="A21">
        <f t="shared" ca="1" si="1"/>
        <v>11</v>
      </c>
      <c r="B21">
        <f t="shared" ca="1" si="2"/>
        <v>0.70179713813892763</v>
      </c>
      <c r="C21">
        <f t="shared" ca="1" si="14"/>
        <v>324.5</v>
      </c>
      <c r="D21" s="3" t="s">
        <v>18</v>
      </c>
      <c r="E21">
        <f t="shared" ca="1" si="15"/>
        <v>324500</v>
      </c>
      <c r="F21" s="3" t="s">
        <v>17</v>
      </c>
      <c r="G21" t="str">
        <f t="shared" ca="1" si="8"/>
        <v>324,5 kg</v>
      </c>
      <c r="H21" t="str">
        <f t="shared" ca="1" si="16"/>
        <v>324500 g</v>
      </c>
      <c r="M21" s="2"/>
    </row>
    <row r="22" spans="1:13" x14ac:dyDescent="0.25">
      <c r="A22">
        <f t="shared" ca="1" si="1"/>
        <v>7</v>
      </c>
      <c r="B22">
        <f t="shared" ca="1" si="2"/>
        <v>0.81056508648473269</v>
      </c>
      <c r="C22">
        <f ca="1">ROUND(RAND()*1000+100,0)*10</f>
        <v>4270</v>
      </c>
      <c r="D22" s="3" t="s">
        <v>17</v>
      </c>
      <c r="E22">
        <f ca="1">C22/1000</f>
        <v>4.2699999999999996</v>
      </c>
      <c r="F22" s="3" t="s">
        <v>18</v>
      </c>
      <c r="G22" t="str">
        <f t="shared" ca="1" si="8"/>
        <v>4270 g</v>
      </c>
      <c r="H22" t="str">
        <f t="shared" ca="1" si="16"/>
        <v>4,27 kg</v>
      </c>
    </row>
    <row r="23" spans="1:13" x14ac:dyDescent="0.25">
      <c r="A23">
        <f t="shared" ca="1" si="1"/>
        <v>3</v>
      </c>
      <c r="B23">
        <f t="shared" ca="1" si="2"/>
        <v>0.93108807433724405</v>
      </c>
      <c r="C23">
        <f t="shared" ref="C23:C25" ca="1" si="17">ROUND(RAND()*1000+100,0)*10</f>
        <v>3670</v>
      </c>
      <c r="D23" s="3" t="s">
        <v>17</v>
      </c>
      <c r="E23">
        <f t="shared" ref="E23:E25" ca="1" si="18">C23/1000</f>
        <v>3.67</v>
      </c>
      <c r="F23" s="3" t="s">
        <v>18</v>
      </c>
      <c r="G23" t="str">
        <f t="shared" ca="1" si="8"/>
        <v>3670 g</v>
      </c>
      <c r="H23" t="str">
        <f t="shared" ca="1" si="16"/>
        <v>3,67 kg</v>
      </c>
    </row>
    <row r="24" spans="1:13" x14ac:dyDescent="0.25">
      <c r="A24">
        <f t="shared" ca="1" si="1"/>
        <v>20</v>
      </c>
      <c r="B24">
        <f t="shared" ca="1" si="2"/>
        <v>0.48044157425362</v>
      </c>
      <c r="C24">
        <f t="shared" ca="1" si="17"/>
        <v>2890</v>
      </c>
      <c r="D24" s="3" t="s">
        <v>18</v>
      </c>
      <c r="E24">
        <f t="shared" ca="1" si="18"/>
        <v>2.89</v>
      </c>
      <c r="F24" s="3" t="s">
        <v>26</v>
      </c>
      <c r="G24" t="str">
        <f t="shared" ca="1" si="8"/>
        <v>2890 kg</v>
      </c>
      <c r="H24" t="str">
        <f t="shared" ca="1" si="16"/>
        <v>2,89 t</v>
      </c>
    </row>
    <row r="25" spans="1:13" x14ac:dyDescent="0.25">
      <c r="A25">
        <f t="shared" ca="1" si="1"/>
        <v>24</v>
      </c>
      <c r="B25">
        <f t="shared" ca="1" si="2"/>
        <v>0.42008316926873557</v>
      </c>
      <c r="C25">
        <f t="shared" ca="1" si="17"/>
        <v>8260</v>
      </c>
      <c r="D25" s="3" t="s">
        <v>18</v>
      </c>
      <c r="E25">
        <f t="shared" ca="1" si="18"/>
        <v>8.26</v>
      </c>
      <c r="F25" s="3" t="s">
        <v>26</v>
      </c>
      <c r="G25" t="str">
        <f t="shared" ca="1" si="8"/>
        <v>8260 kg</v>
      </c>
      <c r="H25" t="str">
        <f t="shared" ca="1" si="16"/>
        <v>8,26 t</v>
      </c>
    </row>
    <row r="26" spans="1:13" x14ac:dyDescent="0.25">
      <c r="A26">
        <f t="shared" ca="1" si="1"/>
        <v>23</v>
      </c>
      <c r="B26">
        <f t="shared" ca="1" si="2"/>
        <v>0.44533191921299353</v>
      </c>
      <c r="C26">
        <f ca="1">ROUND(RAND()*1000+1,0)/2</f>
        <v>353.5</v>
      </c>
      <c r="D26" s="3" t="s">
        <v>17</v>
      </c>
      <c r="E26">
        <f ca="1">C26*1000</f>
        <v>353500</v>
      </c>
      <c r="F26" s="3" t="s">
        <v>19</v>
      </c>
      <c r="G26" t="str">
        <f t="shared" ref="G26:G38" ca="1" si="19">C26&amp;" "&amp;D26</f>
        <v>353,5 g</v>
      </c>
      <c r="H26" t="str">
        <f ca="1">E26&amp;" "&amp;F26</f>
        <v>353500 mg</v>
      </c>
    </row>
    <row r="27" spans="1:13" x14ac:dyDescent="0.25">
      <c r="A27">
        <f t="shared" ca="1" si="1"/>
        <v>34</v>
      </c>
      <c r="B27">
        <f t="shared" ca="1" si="2"/>
        <v>0.14997331402028424</v>
      </c>
      <c r="C27">
        <f t="shared" ref="C27:C29" ca="1" si="20">ROUND(RAND()*1000+1,0)/2</f>
        <v>420.5</v>
      </c>
      <c r="D27" s="3" t="s">
        <v>17</v>
      </c>
      <c r="E27">
        <f t="shared" ref="E27:E29" ca="1" si="21">C27*1000</f>
        <v>420500</v>
      </c>
      <c r="F27" s="3" t="s">
        <v>19</v>
      </c>
      <c r="G27" t="str">
        <f t="shared" ca="1" si="19"/>
        <v>420,5 g</v>
      </c>
      <c r="H27" t="str">
        <f t="shared" ref="H27:H33" ca="1" si="22">E27&amp;" "&amp;F27</f>
        <v>420500 mg</v>
      </c>
    </row>
    <row r="28" spans="1:13" x14ac:dyDescent="0.25">
      <c r="A28">
        <f t="shared" ca="1" si="1"/>
        <v>21</v>
      </c>
      <c r="B28">
        <f t="shared" ca="1" si="2"/>
        <v>0.45795021350058551</v>
      </c>
      <c r="C28">
        <f t="shared" ca="1" si="20"/>
        <v>380</v>
      </c>
      <c r="D28" s="3" t="s">
        <v>17</v>
      </c>
      <c r="E28">
        <f t="shared" ca="1" si="21"/>
        <v>380000</v>
      </c>
      <c r="F28" s="3" t="s">
        <v>19</v>
      </c>
      <c r="G28" t="str">
        <f t="shared" ca="1" si="19"/>
        <v>380 g</v>
      </c>
      <c r="H28" t="str">
        <f t="shared" ca="1" si="22"/>
        <v>380000 mg</v>
      </c>
    </row>
    <row r="29" spans="1:13" x14ac:dyDescent="0.25">
      <c r="A29">
        <f t="shared" ca="1" si="1"/>
        <v>15</v>
      </c>
      <c r="B29">
        <f t="shared" ca="1" si="2"/>
        <v>0.61136012325072797</v>
      </c>
      <c r="C29">
        <f t="shared" ca="1" si="20"/>
        <v>67.5</v>
      </c>
      <c r="D29" s="3" t="s">
        <v>17</v>
      </c>
      <c r="E29">
        <f t="shared" ca="1" si="21"/>
        <v>67500</v>
      </c>
      <c r="F29" s="3" t="s">
        <v>19</v>
      </c>
      <c r="G29" t="str">
        <f t="shared" ca="1" si="19"/>
        <v>67,5 g</v>
      </c>
      <c r="H29" t="str">
        <f t="shared" ca="1" si="22"/>
        <v>67500 mg</v>
      </c>
    </row>
    <row r="30" spans="1:13" x14ac:dyDescent="0.25">
      <c r="A30">
        <f t="shared" ca="1" si="1"/>
        <v>5</v>
      </c>
      <c r="B30">
        <f t="shared" ca="1" si="2"/>
        <v>0.87914276713128159</v>
      </c>
      <c r="C30">
        <f ca="1">ROUND(RAND()*1000+100,0)*10</f>
        <v>10780</v>
      </c>
      <c r="D30" s="3" t="s">
        <v>19</v>
      </c>
      <c r="E30">
        <f ca="1">C30/1000</f>
        <v>10.78</v>
      </c>
      <c r="F30" s="3" t="s">
        <v>17</v>
      </c>
      <c r="G30" t="str">
        <f t="shared" ca="1" si="19"/>
        <v>10780 mg</v>
      </c>
      <c r="H30" t="str">
        <f t="shared" ca="1" si="22"/>
        <v>10,78 g</v>
      </c>
    </row>
    <row r="31" spans="1:13" x14ac:dyDescent="0.25">
      <c r="A31">
        <f t="shared" ca="1" si="1"/>
        <v>8</v>
      </c>
      <c r="B31">
        <f t="shared" ca="1" si="2"/>
        <v>0.74453378612554533</v>
      </c>
      <c r="C31">
        <f t="shared" ref="C31:C33" ca="1" si="23">ROUND(RAND()*1000+100,0)*10</f>
        <v>3350</v>
      </c>
      <c r="D31" s="3" t="s">
        <v>19</v>
      </c>
      <c r="E31">
        <f t="shared" ref="E31:E33" ca="1" si="24">C31/1000</f>
        <v>3.35</v>
      </c>
      <c r="F31" s="3" t="s">
        <v>17</v>
      </c>
      <c r="G31" t="str">
        <f t="shared" ca="1" si="19"/>
        <v>3350 mg</v>
      </c>
      <c r="H31" t="str">
        <f t="shared" ca="1" si="22"/>
        <v>3,35 g</v>
      </c>
    </row>
    <row r="32" spans="1:13" x14ac:dyDescent="0.25">
      <c r="A32">
        <f t="shared" ca="1" si="1"/>
        <v>37</v>
      </c>
      <c r="B32">
        <f t="shared" ca="1" si="2"/>
        <v>3.6630330572029801E-2</v>
      </c>
      <c r="C32">
        <f t="shared" ca="1" si="23"/>
        <v>8210</v>
      </c>
      <c r="D32" s="3" t="s">
        <v>19</v>
      </c>
      <c r="E32">
        <f t="shared" ca="1" si="24"/>
        <v>8.2100000000000009</v>
      </c>
      <c r="F32" s="3" t="s">
        <v>17</v>
      </c>
      <c r="G32" t="str">
        <f t="shared" ca="1" si="19"/>
        <v>8210 mg</v>
      </c>
      <c r="H32" t="str">
        <f t="shared" ca="1" si="22"/>
        <v>8,21 g</v>
      </c>
    </row>
    <row r="33" spans="1:8" x14ac:dyDescent="0.25">
      <c r="A33">
        <f t="shared" ca="1" si="1"/>
        <v>2</v>
      </c>
      <c r="B33">
        <f t="shared" ca="1" si="2"/>
        <v>0.94627440977520283</v>
      </c>
      <c r="C33">
        <f t="shared" ca="1" si="23"/>
        <v>1710</v>
      </c>
      <c r="D33" s="3" t="s">
        <v>19</v>
      </c>
      <c r="E33">
        <f t="shared" ca="1" si="24"/>
        <v>1.71</v>
      </c>
      <c r="F33" s="3" t="s">
        <v>17</v>
      </c>
      <c r="G33" t="str">
        <f t="shared" ca="1" si="19"/>
        <v>1710 mg</v>
      </c>
      <c r="H33" t="str">
        <f t="shared" ca="1" si="22"/>
        <v>1,71 g</v>
      </c>
    </row>
    <row r="34" spans="1:8" x14ac:dyDescent="0.25">
      <c r="A34">
        <f t="shared" ca="1" si="1"/>
        <v>13</v>
      </c>
      <c r="B34">
        <f t="shared" ca="1" si="2"/>
        <v>0.6574205992571871</v>
      </c>
      <c r="C34">
        <f ca="1">ROUND(RAND()*1000+1,0)/2</f>
        <v>385.5</v>
      </c>
      <c r="D34" s="3" t="s">
        <v>18</v>
      </c>
      <c r="E34">
        <f ca="1">C34*1000</f>
        <v>385500</v>
      </c>
      <c r="F34" s="3" t="s">
        <v>17</v>
      </c>
      <c r="G34" t="str">
        <f t="shared" ca="1" si="19"/>
        <v>385,5 kg</v>
      </c>
      <c r="H34" t="str">
        <f ca="1">E34&amp;" "&amp;F34</f>
        <v>385500 g</v>
      </c>
    </row>
    <row r="35" spans="1:8" x14ac:dyDescent="0.25">
      <c r="A35">
        <f t="shared" ca="1" si="1"/>
        <v>30</v>
      </c>
      <c r="B35">
        <f t="shared" ca="1" si="2"/>
        <v>0.26086191818609239</v>
      </c>
      <c r="C35">
        <f t="shared" ref="C35:C37" ca="1" si="25">ROUND(RAND()*1000+1,0)/2</f>
        <v>395.5</v>
      </c>
      <c r="D35" s="3" t="s">
        <v>18</v>
      </c>
      <c r="E35">
        <f t="shared" ref="E35:E37" ca="1" si="26">C35*1000</f>
        <v>395500</v>
      </c>
      <c r="F35" s="3" t="s">
        <v>17</v>
      </c>
      <c r="G35" t="str">
        <f t="shared" ca="1" si="19"/>
        <v>395,5 kg</v>
      </c>
      <c r="H35" t="str">
        <f t="shared" ref="H35:H38" ca="1" si="27">E35&amp;" "&amp;F35</f>
        <v>395500 g</v>
      </c>
    </row>
    <row r="36" spans="1:8" x14ac:dyDescent="0.25">
      <c r="A36">
        <f t="shared" ca="1" si="1"/>
        <v>22</v>
      </c>
      <c r="B36">
        <f t="shared" ca="1" si="2"/>
        <v>0.4578330562437346</v>
      </c>
      <c r="C36">
        <f t="shared" ca="1" si="25"/>
        <v>134</v>
      </c>
      <c r="D36" s="3" t="s">
        <v>26</v>
      </c>
      <c r="E36">
        <f t="shared" ca="1" si="26"/>
        <v>134000</v>
      </c>
      <c r="F36" s="3" t="s">
        <v>18</v>
      </c>
      <c r="G36" t="str">
        <f t="shared" ca="1" si="19"/>
        <v>134 t</v>
      </c>
      <c r="H36" t="str">
        <f t="shared" ca="1" si="27"/>
        <v>134000 kg</v>
      </c>
    </row>
    <row r="37" spans="1:8" x14ac:dyDescent="0.25">
      <c r="A37">
        <f t="shared" ca="1" si="1"/>
        <v>1</v>
      </c>
      <c r="B37">
        <f t="shared" ca="1" si="2"/>
        <v>0.9984881071486631</v>
      </c>
      <c r="C37">
        <f t="shared" ca="1" si="25"/>
        <v>406</v>
      </c>
      <c r="D37" s="3" t="s">
        <v>26</v>
      </c>
      <c r="E37">
        <f t="shared" ca="1" si="26"/>
        <v>406000</v>
      </c>
      <c r="F37" s="3" t="s">
        <v>18</v>
      </c>
      <c r="G37" t="str">
        <f t="shared" ca="1" si="19"/>
        <v>406 t</v>
      </c>
      <c r="H37" t="str">
        <f t="shared" ca="1" si="27"/>
        <v>406000 kg</v>
      </c>
    </row>
    <row r="38" spans="1:8" x14ac:dyDescent="0.25">
      <c r="A38">
        <f t="shared" ca="1" si="1"/>
        <v>10</v>
      </c>
      <c r="B38">
        <f t="shared" ca="1" si="2"/>
        <v>0.72191159915631242</v>
      </c>
      <c r="C38">
        <f ca="1">ROUND(RAND()*1000+100,0)*10</f>
        <v>5020</v>
      </c>
      <c r="D38" s="3" t="s">
        <v>17</v>
      </c>
      <c r="E38">
        <f ca="1">C38/1000</f>
        <v>5.0199999999999996</v>
      </c>
      <c r="F38" s="3" t="s">
        <v>18</v>
      </c>
      <c r="G38" t="str">
        <f t="shared" ca="1" si="19"/>
        <v>5020 g</v>
      </c>
      <c r="H38" t="str">
        <f t="shared" ca="1" si="27"/>
        <v>5,02 kg</v>
      </c>
    </row>
    <row r="39" spans="1:8" ht="15.5" x14ac:dyDescent="0.35">
      <c r="B39" s="1"/>
      <c r="D39" s="3"/>
      <c r="E39"/>
      <c r="F39" s="3"/>
    </row>
    <row r="40" spans="1:8" x14ac:dyDescent="0.25">
      <c r="D40" s="3"/>
      <c r="E40"/>
      <c r="F40" s="3"/>
    </row>
    <row r="41" spans="1:8" ht="15.5" x14ac:dyDescent="0.35">
      <c r="B41" s="2"/>
      <c r="D41" s="3"/>
      <c r="E41"/>
      <c r="F41" s="3"/>
    </row>
    <row r="42" spans="1:8" x14ac:dyDescent="0.25">
      <c r="D42" s="3"/>
      <c r="E42"/>
      <c r="F42" s="3"/>
    </row>
    <row r="43" spans="1:8" ht="15.5" x14ac:dyDescent="0.35">
      <c r="B43" s="1"/>
      <c r="D43" s="3"/>
      <c r="E43"/>
      <c r="F43" s="3"/>
    </row>
    <row r="44" spans="1:8" ht="15.5" x14ac:dyDescent="0.35">
      <c r="B44" s="1"/>
      <c r="D44" s="3"/>
      <c r="E44"/>
      <c r="F44" s="3"/>
    </row>
    <row r="45" spans="1:8" ht="15.5" x14ac:dyDescent="0.35">
      <c r="B45" s="1"/>
      <c r="D45" s="3"/>
      <c r="E45"/>
      <c r="F45" s="3"/>
    </row>
    <row r="46" spans="1:8" ht="15.5" x14ac:dyDescent="0.35">
      <c r="B46" s="1"/>
      <c r="D46" s="3"/>
      <c r="E46"/>
      <c r="F46" s="3"/>
    </row>
    <row r="47" spans="1:8" ht="15.5" x14ac:dyDescent="0.35">
      <c r="B47" s="1"/>
      <c r="D47" s="3"/>
      <c r="E47"/>
      <c r="F47" s="3"/>
    </row>
    <row r="48" spans="1:8" ht="15.5" x14ac:dyDescent="0.35">
      <c r="B48" s="1"/>
      <c r="D48" s="3"/>
      <c r="E48"/>
      <c r="F48" s="3"/>
    </row>
    <row r="49" spans="2:6" ht="15.5" x14ac:dyDescent="0.35">
      <c r="B49" s="1"/>
      <c r="D49" s="3"/>
      <c r="E49"/>
      <c r="F49" s="3"/>
    </row>
    <row r="51" spans="2:6" ht="15.5" x14ac:dyDescent="0.35">
      <c r="B51" s="2"/>
    </row>
    <row r="53" spans="2:6" ht="15.5" x14ac:dyDescent="0.35">
      <c r="B53" s="1"/>
    </row>
    <row r="54" spans="2:6" ht="15.5" x14ac:dyDescent="0.35">
      <c r="B54" s="1"/>
    </row>
    <row r="55" spans="2:6" ht="15.5" x14ac:dyDescent="0.35">
      <c r="B55" s="1"/>
    </row>
    <row r="56" spans="2:6" ht="15.5" x14ac:dyDescent="0.35">
      <c r="B56" s="1"/>
    </row>
    <row r="57" spans="2:6" ht="15.5" x14ac:dyDescent="0.35">
      <c r="B57" s="1"/>
    </row>
    <row r="58" spans="2:6" ht="15.5" x14ac:dyDescent="0.35">
      <c r="B58" s="1"/>
    </row>
    <row r="59" spans="2:6" ht="15.5" x14ac:dyDescent="0.35">
      <c r="B59" s="1"/>
    </row>
    <row r="61" spans="2:6" ht="15.5" x14ac:dyDescent="0.35">
      <c r="B61" s="2"/>
    </row>
    <row r="63" spans="2:6" ht="15.5" x14ac:dyDescent="0.35">
      <c r="B63" s="1"/>
    </row>
    <row r="64" spans="2:6" ht="15.5" x14ac:dyDescent="0.35">
      <c r="B64" s="1"/>
    </row>
    <row r="65" spans="2:2" ht="15.5" x14ac:dyDescent="0.35">
      <c r="B65" s="1"/>
    </row>
    <row r="66" spans="2:2" ht="15.5" x14ac:dyDescent="0.35">
      <c r="B66" s="1"/>
    </row>
    <row r="67" spans="2:2" ht="15.5" x14ac:dyDescent="0.35">
      <c r="B67" s="1"/>
    </row>
    <row r="68" spans="2:2" ht="15.5" x14ac:dyDescent="0.35">
      <c r="B68" s="1"/>
    </row>
    <row r="69" spans="2:2" ht="15.5" x14ac:dyDescent="0.35">
      <c r="B69" s="1"/>
    </row>
    <row r="71" spans="2:2" ht="15.5" x14ac:dyDescent="0.35">
      <c r="B71" s="2"/>
    </row>
    <row r="73" spans="2:2" ht="15.5" x14ac:dyDescent="0.35">
      <c r="B73" s="1"/>
    </row>
    <row r="74" spans="2:2" ht="15.5" x14ac:dyDescent="0.35">
      <c r="B74" s="1"/>
    </row>
    <row r="75" spans="2:2" ht="15.5" x14ac:dyDescent="0.35">
      <c r="B75" s="1"/>
    </row>
    <row r="76" spans="2:2" ht="15.5" x14ac:dyDescent="0.35">
      <c r="B76" s="1"/>
    </row>
    <row r="77" spans="2:2" ht="15.5" x14ac:dyDescent="0.35">
      <c r="B77" s="1"/>
    </row>
    <row r="78" spans="2:2" ht="15.5" x14ac:dyDescent="0.35">
      <c r="B78" s="1"/>
    </row>
    <row r="79" spans="2:2" ht="15.5" x14ac:dyDescent="0.35">
      <c r="B79" s="1"/>
    </row>
    <row r="81" spans="2:2" ht="15.5" x14ac:dyDescent="0.35">
      <c r="B81" s="2"/>
    </row>
    <row r="83" spans="2:2" ht="15.5" x14ac:dyDescent="0.35">
      <c r="B83" s="1"/>
    </row>
    <row r="84" spans="2:2" ht="15.5" x14ac:dyDescent="0.35">
      <c r="B84" s="1"/>
    </row>
    <row r="85" spans="2:2" ht="15.5" x14ac:dyDescent="0.35">
      <c r="B85" s="1"/>
    </row>
    <row r="86" spans="2:2" ht="15.5" x14ac:dyDescent="0.35">
      <c r="B86" s="1"/>
    </row>
    <row r="87" spans="2:2" ht="15.5" x14ac:dyDescent="0.35">
      <c r="B87" s="1"/>
    </row>
    <row r="88" spans="2:2" ht="15.5" x14ac:dyDescent="0.35">
      <c r="B88" s="1"/>
    </row>
    <row r="89" spans="2:2" ht="15.5" x14ac:dyDescent="0.35">
      <c r="B89" s="1"/>
    </row>
    <row r="91" spans="2:2" ht="15.5" x14ac:dyDescent="0.35">
      <c r="B91" s="2"/>
    </row>
    <row r="93" spans="2:2" ht="15.5" x14ac:dyDescent="0.35">
      <c r="B93" s="1"/>
    </row>
    <row r="94" spans="2:2" ht="15.5" x14ac:dyDescent="0.35">
      <c r="B94" s="1"/>
    </row>
    <row r="95" spans="2:2" ht="15.5" x14ac:dyDescent="0.35">
      <c r="B95" s="1"/>
    </row>
    <row r="96" spans="2:2" ht="15.5" x14ac:dyDescent="0.35">
      <c r="B96" s="1"/>
    </row>
    <row r="97" spans="2:2" ht="15.5" x14ac:dyDescent="0.35">
      <c r="B97" s="1"/>
    </row>
    <row r="98" spans="2:2" ht="15.5" x14ac:dyDescent="0.35">
      <c r="B98" s="1"/>
    </row>
    <row r="99" spans="2:2" ht="15.5" x14ac:dyDescent="0.35">
      <c r="B99" s="1"/>
    </row>
    <row r="101" spans="2:2" ht="15.5" x14ac:dyDescent="0.35">
      <c r="B101" s="2"/>
    </row>
    <row r="103" spans="2:2" ht="15.5" x14ac:dyDescent="0.35">
      <c r="B103" s="1"/>
    </row>
    <row r="104" spans="2:2" ht="15.5" x14ac:dyDescent="0.35">
      <c r="B104" s="1"/>
    </row>
    <row r="105" spans="2:2" ht="15.5" x14ac:dyDescent="0.35">
      <c r="B105" s="1"/>
    </row>
    <row r="106" spans="2:2" ht="15.5" x14ac:dyDescent="0.35">
      <c r="B106" s="1"/>
    </row>
    <row r="107" spans="2:2" ht="15.5" x14ac:dyDescent="0.35">
      <c r="B107" s="1"/>
    </row>
    <row r="108" spans="2:2" ht="15.5" x14ac:dyDescent="0.35">
      <c r="B108" s="1"/>
    </row>
    <row r="109" spans="2:2" ht="15.5" x14ac:dyDescent="0.35">
      <c r="B109" s="1"/>
    </row>
    <row r="113" spans="2:2" ht="15.5" x14ac:dyDescent="0.35">
      <c r="B113" s="1"/>
    </row>
    <row r="114" spans="2:2" ht="15.5" x14ac:dyDescent="0.35">
      <c r="B114" s="1"/>
    </row>
    <row r="115" spans="2:2" ht="15.5" x14ac:dyDescent="0.35">
      <c r="B115" s="1"/>
    </row>
    <row r="116" spans="2:2" ht="15.5" x14ac:dyDescent="0.35">
      <c r="B116" s="1"/>
    </row>
    <row r="117" spans="2:2" ht="15.5" x14ac:dyDescent="0.35">
      <c r="B117" s="1"/>
    </row>
    <row r="118" spans="2:2" ht="15.5" x14ac:dyDescent="0.35">
      <c r="B118" s="1"/>
    </row>
    <row r="119" spans="2:2" ht="15.5" x14ac:dyDescent="0.35">
      <c r="B119" s="1"/>
    </row>
    <row r="123" spans="2:2" ht="15.5" x14ac:dyDescent="0.35">
      <c r="B123" s="1"/>
    </row>
    <row r="124" spans="2:2" ht="15.5" x14ac:dyDescent="0.35">
      <c r="B124" s="1"/>
    </row>
    <row r="125" spans="2:2" ht="15.5" x14ac:dyDescent="0.35">
      <c r="B125" s="1"/>
    </row>
    <row r="126" spans="2:2" ht="15.5" x14ac:dyDescent="0.35">
      <c r="B126" s="1"/>
    </row>
    <row r="127" spans="2:2" ht="15.5" x14ac:dyDescent="0.35">
      <c r="B127" s="1"/>
    </row>
    <row r="128" spans="2:2" ht="15.5" x14ac:dyDescent="0.35">
      <c r="B128" s="1"/>
    </row>
    <row r="129" spans="2:2" ht="15.5" x14ac:dyDescent="0.35">
      <c r="B129" s="1"/>
    </row>
    <row r="133" spans="2:2" ht="15.5" x14ac:dyDescent="0.35">
      <c r="B133" s="1"/>
    </row>
    <row r="134" spans="2:2" ht="15.5" x14ac:dyDescent="0.35">
      <c r="B134" s="1"/>
    </row>
    <row r="135" spans="2:2" ht="15.5" x14ac:dyDescent="0.35">
      <c r="B135" s="1"/>
    </row>
    <row r="136" spans="2:2" ht="15.5" x14ac:dyDescent="0.35">
      <c r="B136" s="1"/>
    </row>
    <row r="137" spans="2:2" ht="15.5" x14ac:dyDescent="0.35">
      <c r="B137" s="1"/>
    </row>
    <row r="138" spans="2:2" ht="15.5" x14ac:dyDescent="0.35">
      <c r="B138" s="1"/>
    </row>
    <row r="139" spans="2:2" ht="15.5" x14ac:dyDescent="0.35">
      <c r="B139" s="1"/>
    </row>
    <row r="143" spans="2:2" ht="15.5" x14ac:dyDescent="0.35">
      <c r="B143" s="1"/>
    </row>
    <row r="144" spans="2:2" ht="15.5" x14ac:dyDescent="0.35">
      <c r="B144" s="1"/>
    </row>
    <row r="145" spans="2:2" ht="15.5" x14ac:dyDescent="0.35">
      <c r="B145" s="1"/>
    </row>
    <row r="146" spans="2:2" ht="15.5" x14ac:dyDescent="0.35">
      <c r="B146" s="1"/>
    </row>
    <row r="147" spans="2:2" ht="15.5" x14ac:dyDescent="0.35">
      <c r="B147" s="1"/>
    </row>
    <row r="148" spans="2:2" ht="15.5" x14ac:dyDescent="0.35">
      <c r="B148" s="1"/>
    </row>
    <row r="149" spans="2:2" ht="15.5" x14ac:dyDescent="0.35">
      <c r="B149" s="1"/>
    </row>
    <row r="153" spans="2:2" ht="15.5" x14ac:dyDescent="0.35">
      <c r="B153" s="1"/>
    </row>
    <row r="154" spans="2:2" ht="15.5" x14ac:dyDescent="0.35">
      <c r="B154" s="1"/>
    </row>
    <row r="155" spans="2:2" ht="15.5" x14ac:dyDescent="0.35">
      <c r="B155" s="1"/>
    </row>
    <row r="156" spans="2:2" ht="15.5" x14ac:dyDescent="0.35">
      <c r="B156" s="1"/>
    </row>
    <row r="157" spans="2:2" ht="15.5" x14ac:dyDescent="0.35">
      <c r="B157" s="1"/>
    </row>
    <row r="158" spans="2:2" ht="15.5" x14ac:dyDescent="0.35">
      <c r="B158" s="1"/>
    </row>
    <row r="159" spans="2:2" ht="15.5" x14ac:dyDescent="0.35">
      <c r="B159" s="1"/>
    </row>
    <row r="161" spans="2:2" ht="15.5" x14ac:dyDescent="0.35">
      <c r="B161" s="2"/>
    </row>
    <row r="163" spans="2:2" ht="15.5" x14ac:dyDescent="0.35">
      <c r="B163" s="1"/>
    </row>
    <row r="164" spans="2:2" ht="15.5" x14ac:dyDescent="0.35">
      <c r="B164" s="1"/>
    </row>
    <row r="165" spans="2:2" ht="15.5" x14ac:dyDescent="0.35">
      <c r="B165" s="1"/>
    </row>
    <row r="166" spans="2:2" ht="15.5" x14ac:dyDescent="0.35">
      <c r="B166" s="1"/>
    </row>
    <row r="167" spans="2:2" ht="15.5" x14ac:dyDescent="0.35">
      <c r="B167" s="1"/>
    </row>
    <row r="168" spans="2:2" ht="15.5" x14ac:dyDescent="0.35">
      <c r="B168" s="1"/>
    </row>
    <row r="169" spans="2:2" ht="15.5" x14ac:dyDescent="0.3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4491D-E169-4491-8632-B782157F048E}">
  <dimension ref="A1:M169"/>
  <sheetViews>
    <sheetView workbookViewId="0">
      <selection activeCell="A2" sqref="A2:A38"/>
    </sheetView>
  </sheetViews>
  <sheetFormatPr baseColWidth="10" defaultRowHeight="12.5" x14ac:dyDescent="0.25"/>
  <cols>
    <col min="2" max="2" width="35" customWidth="1"/>
    <col min="5" max="5" width="11.453125" style="3" customWidth="1"/>
    <col min="7" max="8" width="13.26953125" bestFit="1" customWidth="1"/>
  </cols>
  <sheetData>
    <row r="1" spans="1:13" x14ac:dyDescent="0.25">
      <c r="C1" s="3" t="s">
        <v>1</v>
      </c>
      <c r="D1" s="3" t="s">
        <v>2</v>
      </c>
    </row>
    <row r="2" spans="1:13" ht="15.5" x14ac:dyDescent="0.35">
      <c r="A2">
        <f ca="1">RANK(B2,$B$2:$B$38)</f>
        <v>5</v>
      </c>
      <c r="B2">
        <f ca="1">RAND()</f>
        <v>0.82594502281365734</v>
      </c>
      <c r="C2">
        <f t="shared" ref="C2:C9" ca="1" si="0">ROUND(RAND()*8+1,0)</f>
        <v>3</v>
      </c>
      <c r="D2" s="3" t="s">
        <v>5</v>
      </c>
      <c r="E2" s="3">
        <f ca="1">C2*1000</f>
        <v>3000</v>
      </c>
      <c r="F2" s="3" t="s">
        <v>3</v>
      </c>
      <c r="G2" t="str">
        <f t="shared" ref="G2:G38" ca="1" si="1">C2&amp;" "&amp;D2</f>
        <v>3 km</v>
      </c>
      <c r="H2" t="str">
        <f t="shared" ref="H2:H38" ca="1" si="2">E2&amp;" "&amp;F2</f>
        <v>3000 m</v>
      </c>
      <c r="M2" s="2"/>
    </row>
    <row r="3" spans="1:13" ht="15.5" x14ac:dyDescent="0.35">
      <c r="A3">
        <f t="shared" ref="A3:A38" ca="1" si="3">RANK(B3,$B$2:$B$38)</f>
        <v>7</v>
      </c>
      <c r="B3">
        <f t="shared" ref="B3:B38" ca="1" si="4">RAND()</f>
        <v>0.81090677052661531</v>
      </c>
      <c r="C3">
        <f t="shared" ca="1" si="0"/>
        <v>8</v>
      </c>
      <c r="D3" s="3" t="s">
        <v>3</v>
      </c>
      <c r="E3" s="3">
        <f ca="1">C3*10</f>
        <v>80</v>
      </c>
      <c r="F3" s="3" t="s">
        <v>6</v>
      </c>
      <c r="G3" t="str">
        <f t="shared" ca="1" si="1"/>
        <v>8 m</v>
      </c>
      <c r="H3" t="str">
        <f t="shared" ca="1" si="2"/>
        <v>80 dm</v>
      </c>
      <c r="M3" s="2"/>
    </row>
    <row r="4" spans="1:13" ht="15.5" x14ac:dyDescent="0.35">
      <c r="A4">
        <f t="shared" ca="1" si="3"/>
        <v>16</v>
      </c>
      <c r="B4">
        <f t="shared" ca="1" si="4"/>
        <v>0.65973852797710741</v>
      </c>
      <c r="C4">
        <f t="shared" ca="1" si="0"/>
        <v>7</v>
      </c>
      <c r="D4" s="3" t="s">
        <v>6</v>
      </c>
      <c r="E4" s="3">
        <f ca="1">C4*10</f>
        <v>70</v>
      </c>
      <c r="F4" s="3" t="s">
        <v>4</v>
      </c>
      <c r="G4" t="str">
        <f t="shared" ca="1" si="1"/>
        <v>7 dm</v>
      </c>
      <c r="H4" t="str">
        <f t="shared" ca="1" si="2"/>
        <v>70 cm</v>
      </c>
      <c r="M4" s="2"/>
    </row>
    <row r="5" spans="1:13" ht="15.5" x14ac:dyDescent="0.35">
      <c r="A5">
        <f t="shared" ca="1" si="3"/>
        <v>28</v>
      </c>
      <c r="B5">
        <f t="shared" ca="1" si="4"/>
        <v>0.32377291406926079</v>
      </c>
      <c r="C5">
        <f t="shared" ca="1" si="0"/>
        <v>7</v>
      </c>
      <c r="D5" s="3" t="s">
        <v>4</v>
      </c>
      <c r="E5" s="3">
        <f ca="1">C5*10</f>
        <v>70</v>
      </c>
      <c r="F5" s="3" t="s">
        <v>7</v>
      </c>
      <c r="G5" t="str">
        <f t="shared" ca="1" si="1"/>
        <v>7 cm</v>
      </c>
      <c r="H5" t="str">
        <f t="shared" ca="1" si="2"/>
        <v>70 mm</v>
      </c>
      <c r="M5" s="2"/>
    </row>
    <row r="6" spans="1:13" ht="15.5" x14ac:dyDescent="0.35">
      <c r="A6">
        <f t="shared" ca="1" si="3"/>
        <v>25</v>
      </c>
      <c r="B6">
        <f t="shared" ca="1" si="4"/>
        <v>0.36498638063095457</v>
      </c>
      <c r="C6">
        <f t="shared" ca="1" si="0"/>
        <v>7</v>
      </c>
      <c r="D6" s="3" t="s">
        <v>5</v>
      </c>
      <c r="E6" s="3">
        <f ca="1">C6*1000</f>
        <v>7000</v>
      </c>
      <c r="F6" s="3" t="s">
        <v>3</v>
      </c>
      <c r="G6" t="str">
        <f t="shared" ca="1" si="1"/>
        <v>7 km</v>
      </c>
      <c r="H6" t="str">
        <f t="shared" ca="1" si="2"/>
        <v>7000 m</v>
      </c>
      <c r="M6" s="2"/>
    </row>
    <row r="7" spans="1:13" ht="15.5" x14ac:dyDescent="0.35">
      <c r="A7">
        <f t="shared" ca="1" si="3"/>
        <v>20</v>
      </c>
      <c r="B7">
        <f t="shared" ca="1" si="4"/>
        <v>0.47724628979081807</v>
      </c>
      <c r="C7">
        <f t="shared" ca="1" si="0"/>
        <v>5</v>
      </c>
      <c r="D7" s="3" t="s">
        <v>3</v>
      </c>
      <c r="E7" s="3">
        <f ca="1">C7*10</f>
        <v>50</v>
      </c>
      <c r="F7" s="3" t="s">
        <v>6</v>
      </c>
      <c r="G7" t="str">
        <f t="shared" ca="1" si="1"/>
        <v>5 m</v>
      </c>
      <c r="H7" t="str">
        <f t="shared" ca="1" si="2"/>
        <v>50 dm</v>
      </c>
      <c r="M7" s="2"/>
    </row>
    <row r="8" spans="1:13" ht="15.5" x14ac:dyDescent="0.35">
      <c r="A8">
        <f t="shared" ca="1" si="3"/>
        <v>10</v>
      </c>
      <c r="B8">
        <f t="shared" ca="1" si="4"/>
        <v>0.75633798286264353</v>
      </c>
      <c r="C8">
        <f t="shared" ca="1" si="0"/>
        <v>2</v>
      </c>
      <c r="D8" s="3" t="s">
        <v>6</v>
      </c>
      <c r="E8" s="3">
        <f ca="1">C8*10</f>
        <v>20</v>
      </c>
      <c r="F8" s="3" t="s">
        <v>4</v>
      </c>
      <c r="G8" t="str">
        <f t="shared" ca="1" si="1"/>
        <v>2 dm</v>
      </c>
      <c r="H8" t="str">
        <f t="shared" ca="1" si="2"/>
        <v>20 cm</v>
      </c>
      <c r="M8" s="2"/>
    </row>
    <row r="9" spans="1:13" ht="15.5" x14ac:dyDescent="0.35">
      <c r="A9">
        <f t="shared" ca="1" si="3"/>
        <v>14</v>
      </c>
      <c r="B9">
        <f t="shared" ca="1" si="4"/>
        <v>0.69255186259173152</v>
      </c>
      <c r="C9">
        <f t="shared" ca="1" si="0"/>
        <v>3</v>
      </c>
      <c r="D9" s="3" t="s">
        <v>4</v>
      </c>
      <c r="E9" s="3">
        <f ca="1">C9*10</f>
        <v>30</v>
      </c>
      <c r="F9" s="3" t="s">
        <v>7</v>
      </c>
      <c r="G9" t="str">
        <f t="shared" ca="1" si="1"/>
        <v>3 cm</v>
      </c>
      <c r="H9" t="str">
        <f t="shared" ca="1" si="2"/>
        <v>30 mm</v>
      </c>
      <c r="M9" s="2"/>
    </row>
    <row r="10" spans="1:13" ht="15.5" x14ac:dyDescent="0.35">
      <c r="A10">
        <f t="shared" ca="1" si="3"/>
        <v>24</v>
      </c>
      <c r="B10">
        <f t="shared" ca="1" si="4"/>
        <v>0.42078618013779423</v>
      </c>
      <c r="C10">
        <f t="shared" ref="C10:C17" ca="1" si="5">ROUND(RAND()*8+10,0)</f>
        <v>15</v>
      </c>
      <c r="D10" s="3" t="s">
        <v>5</v>
      </c>
      <c r="E10" s="3">
        <f ca="1">C10*1000</f>
        <v>15000</v>
      </c>
      <c r="F10" s="3" t="s">
        <v>3</v>
      </c>
      <c r="G10" t="str">
        <f t="shared" ca="1" si="1"/>
        <v>15 km</v>
      </c>
      <c r="H10" t="str">
        <f t="shared" ca="1" si="2"/>
        <v>15000 m</v>
      </c>
      <c r="M10" s="2"/>
    </row>
    <row r="11" spans="1:13" ht="15.5" x14ac:dyDescent="0.35">
      <c r="A11">
        <f t="shared" ca="1" si="3"/>
        <v>19</v>
      </c>
      <c r="B11">
        <f t="shared" ca="1" si="4"/>
        <v>0.5442291636218628</v>
      </c>
      <c r="C11">
        <f t="shared" ca="1" si="5"/>
        <v>11</v>
      </c>
      <c r="D11" s="3" t="s">
        <v>3</v>
      </c>
      <c r="E11" s="3">
        <f ca="1">C11*10</f>
        <v>110</v>
      </c>
      <c r="F11" s="3" t="s">
        <v>6</v>
      </c>
      <c r="G11" t="str">
        <f t="shared" ca="1" si="1"/>
        <v>11 m</v>
      </c>
      <c r="H11" t="str">
        <f t="shared" ca="1" si="2"/>
        <v>110 dm</v>
      </c>
      <c r="M11" s="2"/>
    </row>
    <row r="12" spans="1:13" ht="15.5" x14ac:dyDescent="0.35">
      <c r="A12">
        <f t="shared" ca="1" si="3"/>
        <v>15</v>
      </c>
      <c r="B12">
        <f t="shared" ca="1" si="4"/>
        <v>0.66550794192458673</v>
      </c>
      <c r="C12">
        <f t="shared" ca="1" si="5"/>
        <v>15</v>
      </c>
      <c r="D12" s="3" t="s">
        <v>6</v>
      </c>
      <c r="E12" s="3">
        <f ca="1">C12*10</f>
        <v>150</v>
      </c>
      <c r="F12" s="3" t="s">
        <v>4</v>
      </c>
      <c r="G12" t="str">
        <f t="shared" ca="1" si="1"/>
        <v>15 dm</v>
      </c>
      <c r="H12" t="str">
        <f t="shared" ca="1" si="2"/>
        <v>150 cm</v>
      </c>
      <c r="M12" s="2"/>
    </row>
    <row r="13" spans="1:13" ht="15.5" x14ac:dyDescent="0.35">
      <c r="A13">
        <f t="shared" ca="1" si="3"/>
        <v>12</v>
      </c>
      <c r="B13">
        <f t="shared" ca="1" si="4"/>
        <v>0.70967228448699671</v>
      </c>
      <c r="C13">
        <f t="shared" ca="1" si="5"/>
        <v>11</v>
      </c>
      <c r="D13" s="3" t="s">
        <v>4</v>
      </c>
      <c r="E13" s="3">
        <f ca="1">C13*10</f>
        <v>110</v>
      </c>
      <c r="F13" s="3" t="s">
        <v>7</v>
      </c>
      <c r="G13" t="str">
        <f t="shared" ca="1" si="1"/>
        <v>11 cm</v>
      </c>
      <c r="H13" t="str">
        <f t="shared" ca="1" si="2"/>
        <v>110 mm</v>
      </c>
      <c r="M13" s="2"/>
    </row>
    <row r="14" spans="1:13" ht="15.5" x14ac:dyDescent="0.35">
      <c r="A14">
        <f t="shared" ca="1" si="3"/>
        <v>2</v>
      </c>
      <c r="B14">
        <f t="shared" ca="1" si="4"/>
        <v>0.9136760383887893</v>
      </c>
      <c r="C14">
        <f t="shared" ca="1" si="5"/>
        <v>14</v>
      </c>
      <c r="D14" s="3" t="s">
        <v>5</v>
      </c>
      <c r="E14" s="3">
        <f ca="1">C14*1000</f>
        <v>14000</v>
      </c>
      <c r="F14" s="3" t="s">
        <v>3</v>
      </c>
      <c r="G14" t="str">
        <f t="shared" ca="1" si="1"/>
        <v>14 km</v>
      </c>
      <c r="H14" t="str">
        <f t="shared" ca="1" si="2"/>
        <v>14000 m</v>
      </c>
      <c r="M14" s="2"/>
    </row>
    <row r="15" spans="1:13" ht="15.5" x14ac:dyDescent="0.35">
      <c r="A15">
        <f t="shared" ca="1" si="3"/>
        <v>17</v>
      </c>
      <c r="B15">
        <f t="shared" ca="1" si="4"/>
        <v>0.62408498788701228</v>
      </c>
      <c r="C15">
        <f t="shared" ca="1" si="5"/>
        <v>15</v>
      </c>
      <c r="D15" s="3" t="s">
        <v>3</v>
      </c>
      <c r="E15" s="3">
        <f ca="1">C15*10</f>
        <v>150</v>
      </c>
      <c r="F15" s="3" t="s">
        <v>6</v>
      </c>
      <c r="G15" t="str">
        <f t="shared" ca="1" si="1"/>
        <v>15 m</v>
      </c>
      <c r="H15" t="str">
        <f t="shared" ca="1" si="2"/>
        <v>150 dm</v>
      </c>
      <c r="M15" s="2"/>
    </row>
    <row r="16" spans="1:13" ht="15.5" x14ac:dyDescent="0.35">
      <c r="A16">
        <f t="shared" ca="1" si="3"/>
        <v>27</v>
      </c>
      <c r="B16">
        <f t="shared" ca="1" si="4"/>
        <v>0.34204332075300625</v>
      </c>
      <c r="C16">
        <f t="shared" ca="1" si="5"/>
        <v>14</v>
      </c>
      <c r="D16" s="3" t="s">
        <v>6</v>
      </c>
      <c r="E16" s="3">
        <f ca="1">C16*10</f>
        <v>140</v>
      </c>
      <c r="F16" s="3" t="s">
        <v>4</v>
      </c>
      <c r="G16" t="str">
        <f t="shared" ca="1" si="1"/>
        <v>14 dm</v>
      </c>
      <c r="H16" t="str">
        <f t="shared" ca="1" si="2"/>
        <v>140 cm</v>
      </c>
      <c r="M16" s="2"/>
    </row>
    <row r="17" spans="1:13" ht="15.5" x14ac:dyDescent="0.35">
      <c r="A17">
        <f t="shared" ca="1" si="3"/>
        <v>3</v>
      </c>
      <c r="B17">
        <f t="shared" ca="1" si="4"/>
        <v>0.89174560410678816</v>
      </c>
      <c r="C17">
        <f t="shared" ca="1" si="5"/>
        <v>18</v>
      </c>
      <c r="D17" s="3" t="s">
        <v>4</v>
      </c>
      <c r="E17" s="3">
        <f ca="1">C17*10</f>
        <v>180</v>
      </c>
      <c r="F17" s="3" t="s">
        <v>7</v>
      </c>
      <c r="G17" t="str">
        <f t="shared" ca="1" si="1"/>
        <v>18 cm</v>
      </c>
      <c r="H17" t="str">
        <f t="shared" ca="1" si="2"/>
        <v>180 mm</v>
      </c>
      <c r="M17" s="2"/>
    </row>
    <row r="18" spans="1:13" ht="15.5" x14ac:dyDescent="0.35">
      <c r="A18">
        <f t="shared" ca="1" si="3"/>
        <v>30</v>
      </c>
      <c r="B18">
        <f t="shared" ca="1" si="4"/>
        <v>0.31066625416333948</v>
      </c>
      <c r="C18">
        <f ca="1">ROUND(RAND()*108+1,0)</f>
        <v>8</v>
      </c>
      <c r="D18" s="3" t="s">
        <v>5</v>
      </c>
      <c r="E18" s="3">
        <f ca="1">C18*1000</f>
        <v>8000</v>
      </c>
      <c r="F18" s="3" t="s">
        <v>3</v>
      </c>
      <c r="G18" t="str">
        <f t="shared" ca="1" si="1"/>
        <v>8 km</v>
      </c>
      <c r="H18" t="str">
        <f t="shared" ca="1" si="2"/>
        <v>8000 m</v>
      </c>
      <c r="M18" s="2"/>
    </row>
    <row r="19" spans="1:13" ht="15.5" x14ac:dyDescent="0.35">
      <c r="A19">
        <f t="shared" ca="1" si="3"/>
        <v>11</v>
      </c>
      <c r="B19">
        <f t="shared" ca="1" si="4"/>
        <v>0.72220118233229047</v>
      </c>
      <c r="C19">
        <f t="shared" ref="C19:C25" ca="1" si="6">ROUND(RAND()*108+1,0)</f>
        <v>58</v>
      </c>
      <c r="D19" s="3" t="s">
        <v>3</v>
      </c>
      <c r="E19" s="3">
        <f ca="1">C19*10</f>
        <v>580</v>
      </c>
      <c r="F19" s="3" t="s">
        <v>6</v>
      </c>
      <c r="G19" t="str">
        <f t="shared" ca="1" si="1"/>
        <v>58 m</v>
      </c>
      <c r="H19" t="str">
        <f t="shared" ca="1" si="2"/>
        <v>580 dm</v>
      </c>
      <c r="M19" s="2"/>
    </row>
    <row r="20" spans="1:13" ht="15.5" x14ac:dyDescent="0.35">
      <c r="A20">
        <f t="shared" ca="1" si="3"/>
        <v>32</v>
      </c>
      <c r="B20">
        <f t="shared" ca="1" si="4"/>
        <v>0.22302695150936747</v>
      </c>
      <c r="C20">
        <f t="shared" ca="1" si="6"/>
        <v>22</v>
      </c>
      <c r="D20" s="3" t="s">
        <v>6</v>
      </c>
      <c r="E20" s="3">
        <f ca="1">C20*10</f>
        <v>220</v>
      </c>
      <c r="F20" s="3" t="s">
        <v>4</v>
      </c>
      <c r="G20" t="str">
        <f t="shared" ca="1" si="1"/>
        <v>22 dm</v>
      </c>
      <c r="H20" t="str">
        <f t="shared" ca="1" si="2"/>
        <v>220 cm</v>
      </c>
      <c r="M20" s="2"/>
    </row>
    <row r="21" spans="1:13" ht="15.5" x14ac:dyDescent="0.35">
      <c r="A21">
        <f t="shared" ca="1" si="3"/>
        <v>34</v>
      </c>
      <c r="B21">
        <f t="shared" ca="1" si="4"/>
        <v>8.9534819867432947E-2</v>
      </c>
      <c r="C21">
        <f t="shared" ca="1" si="6"/>
        <v>87</v>
      </c>
      <c r="D21" s="3" t="s">
        <v>4</v>
      </c>
      <c r="E21" s="3">
        <f ca="1">C21*10</f>
        <v>870</v>
      </c>
      <c r="F21" s="3" t="s">
        <v>7</v>
      </c>
      <c r="G21" t="str">
        <f t="shared" ca="1" si="1"/>
        <v>87 cm</v>
      </c>
      <c r="H21" t="str">
        <f t="shared" ca="1" si="2"/>
        <v>870 mm</v>
      </c>
      <c r="M21" s="2"/>
    </row>
    <row r="22" spans="1:13" x14ac:dyDescent="0.25">
      <c r="A22">
        <f t="shared" ca="1" si="3"/>
        <v>6</v>
      </c>
      <c r="B22">
        <f t="shared" ca="1" si="4"/>
        <v>0.81171851554557894</v>
      </c>
      <c r="C22">
        <f t="shared" ca="1" si="6"/>
        <v>87</v>
      </c>
      <c r="D22" s="3" t="s">
        <v>5</v>
      </c>
      <c r="E22" s="3">
        <f ca="1">C22*1000</f>
        <v>87000</v>
      </c>
      <c r="F22" s="3" t="s">
        <v>3</v>
      </c>
      <c r="G22" t="str">
        <f t="shared" ca="1" si="1"/>
        <v>87 km</v>
      </c>
      <c r="H22" t="str">
        <f t="shared" ca="1" si="2"/>
        <v>87000 m</v>
      </c>
    </row>
    <row r="23" spans="1:13" x14ac:dyDescent="0.25">
      <c r="A23">
        <f t="shared" ca="1" si="3"/>
        <v>35</v>
      </c>
      <c r="B23">
        <f t="shared" ca="1" si="4"/>
        <v>3.8702778220127798E-2</v>
      </c>
      <c r="C23">
        <f t="shared" ca="1" si="6"/>
        <v>79</v>
      </c>
      <c r="D23" s="3" t="s">
        <v>3</v>
      </c>
      <c r="E23" s="3">
        <f ca="1">C23*10</f>
        <v>790</v>
      </c>
      <c r="F23" s="3" t="s">
        <v>6</v>
      </c>
      <c r="G23" t="str">
        <f t="shared" ca="1" si="1"/>
        <v>79 m</v>
      </c>
      <c r="H23" t="str">
        <f t="shared" ca="1" si="2"/>
        <v>790 dm</v>
      </c>
    </row>
    <row r="24" spans="1:13" x14ac:dyDescent="0.25">
      <c r="A24">
        <f t="shared" ca="1" si="3"/>
        <v>22</v>
      </c>
      <c r="B24">
        <f t="shared" ca="1" si="4"/>
        <v>0.43452825189481503</v>
      </c>
      <c r="C24">
        <f t="shared" ca="1" si="6"/>
        <v>42</v>
      </c>
      <c r="D24" s="3" t="s">
        <v>6</v>
      </c>
      <c r="E24" s="3">
        <f ca="1">C24*10</f>
        <v>420</v>
      </c>
      <c r="F24" s="3" t="s">
        <v>4</v>
      </c>
      <c r="G24" t="str">
        <f t="shared" ca="1" si="1"/>
        <v>42 dm</v>
      </c>
      <c r="H24" t="str">
        <f t="shared" ca="1" si="2"/>
        <v>420 cm</v>
      </c>
    </row>
    <row r="25" spans="1:13" x14ac:dyDescent="0.25">
      <c r="A25">
        <f t="shared" ca="1" si="3"/>
        <v>4</v>
      </c>
      <c r="B25">
        <f t="shared" ca="1" si="4"/>
        <v>0.88277191774909636</v>
      </c>
      <c r="C25">
        <f t="shared" ca="1" si="6"/>
        <v>28</v>
      </c>
      <c r="D25" s="3" t="s">
        <v>4</v>
      </c>
      <c r="E25" s="3">
        <f ca="1">C25*10</f>
        <v>280</v>
      </c>
      <c r="F25" s="3" t="s">
        <v>7</v>
      </c>
      <c r="G25" t="str">
        <f t="shared" ca="1" si="1"/>
        <v>28 cm</v>
      </c>
      <c r="H25" t="str">
        <f t="shared" ca="1" si="2"/>
        <v>280 mm</v>
      </c>
    </row>
    <row r="26" spans="1:13" x14ac:dyDescent="0.25">
      <c r="A26">
        <f t="shared" ca="1" si="3"/>
        <v>8</v>
      </c>
      <c r="B26">
        <f t="shared" ca="1" si="4"/>
        <v>0.79467015314618117</v>
      </c>
      <c r="C26">
        <f t="shared" ref="C26:C38" ca="1" si="7">ROUND(RAND()*108+100,0)/10</f>
        <v>10.5</v>
      </c>
      <c r="D26" s="3" t="s">
        <v>5</v>
      </c>
      <c r="E26" s="3">
        <f ca="1">C26*1000</f>
        <v>10500</v>
      </c>
      <c r="F26" s="3" t="s">
        <v>3</v>
      </c>
      <c r="G26" t="str">
        <f t="shared" ca="1" si="1"/>
        <v>10,5 km</v>
      </c>
      <c r="H26" t="str">
        <f t="shared" ca="1" si="2"/>
        <v>10500 m</v>
      </c>
    </row>
    <row r="27" spans="1:13" x14ac:dyDescent="0.25">
      <c r="A27">
        <f t="shared" ca="1" si="3"/>
        <v>31</v>
      </c>
      <c r="B27">
        <f t="shared" ca="1" si="4"/>
        <v>0.27122643686106396</v>
      </c>
      <c r="C27">
        <f t="shared" ca="1" si="7"/>
        <v>12.8</v>
      </c>
      <c r="D27" s="3" t="s">
        <v>3</v>
      </c>
      <c r="E27" s="3">
        <f ca="1">C27*10</f>
        <v>128</v>
      </c>
      <c r="F27" s="3" t="s">
        <v>6</v>
      </c>
      <c r="G27" t="str">
        <f t="shared" ca="1" si="1"/>
        <v>12,8 m</v>
      </c>
      <c r="H27" t="str">
        <f t="shared" ca="1" si="2"/>
        <v>128 dm</v>
      </c>
    </row>
    <row r="28" spans="1:13" x14ac:dyDescent="0.25">
      <c r="A28">
        <f t="shared" ca="1" si="3"/>
        <v>18</v>
      </c>
      <c r="B28">
        <f t="shared" ca="1" si="4"/>
        <v>0.55848894049752185</v>
      </c>
      <c r="C28">
        <f t="shared" ca="1" si="7"/>
        <v>12.9</v>
      </c>
      <c r="D28" s="3" t="s">
        <v>6</v>
      </c>
      <c r="E28" s="3">
        <f ca="1">C28*10</f>
        <v>129</v>
      </c>
      <c r="F28" s="3" t="s">
        <v>4</v>
      </c>
      <c r="G28" t="str">
        <f t="shared" ca="1" si="1"/>
        <v>12,9 dm</v>
      </c>
      <c r="H28" t="str">
        <f t="shared" ca="1" si="2"/>
        <v>129 cm</v>
      </c>
    </row>
    <row r="29" spans="1:13" x14ac:dyDescent="0.25">
      <c r="A29">
        <f t="shared" ca="1" si="3"/>
        <v>36</v>
      </c>
      <c r="B29">
        <f t="shared" ca="1" si="4"/>
        <v>2.8956274733715759E-2</v>
      </c>
      <c r="C29">
        <f t="shared" ca="1" si="7"/>
        <v>14.1</v>
      </c>
      <c r="D29" s="3" t="s">
        <v>4</v>
      </c>
      <c r="E29" s="3">
        <f ca="1">C29*10</f>
        <v>141</v>
      </c>
      <c r="F29" s="3" t="s">
        <v>7</v>
      </c>
      <c r="G29" t="str">
        <f t="shared" ca="1" si="1"/>
        <v>14,1 cm</v>
      </c>
      <c r="H29" t="str">
        <f t="shared" ca="1" si="2"/>
        <v>141 mm</v>
      </c>
    </row>
    <row r="30" spans="1:13" x14ac:dyDescent="0.25">
      <c r="A30">
        <f t="shared" ca="1" si="3"/>
        <v>37</v>
      </c>
      <c r="B30">
        <f t="shared" ca="1" si="4"/>
        <v>5.8883262434383798E-4</v>
      </c>
      <c r="C30">
        <f t="shared" ca="1" si="7"/>
        <v>15.3</v>
      </c>
      <c r="D30" s="3" t="s">
        <v>5</v>
      </c>
      <c r="E30" s="3">
        <f ca="1">C30*1000</f>
        <v>15300</v>
      </c>
      <c r="F30" s="3" t="s">
        <v>3</v>
      </c>
      <c r="G30" t="str">
        <f t="shared" ca="1" si="1"/>
        <v>15,3 km</v>
      </c>
      <c r="H30" t="str">
        <f t="shared" ca="1" si="2"/>
        <v>15300 m</v>
      </c>
    </row>
    <row r="31" spans="1:13" x14ac:dyDescent="0.25">
      <c r="A31">
        <f t="shared" ca="1" si="3"/>
        <v>33</v>
      </c>
      <c r="B31">
        <f t="shared" ca="1" si="4"/>
        <v>0.20749771240698112</v>
      </c>
      <c r="C31">
        <f t="shared" ca="1" si="7"/>
        <v>11</v>
      </c>
      <c r="D31" s="3" t="s">
        <v>3</v>
      </c>
      <c r="E31" s="3">
        <f ca="1">C31*10</f>
        <v>110</v>
      </c>
      <c r="F31" s="3" t="s">
        <v>6</v>
      </c>
      <c r="G31" t="str">
        <f t="shared" ca="1" si="1"/>
        <v>11 m</v>
      </c>
      <c r="H31" t="str">
        <f t="shared" ca="1" si="2"/>
        <v>110 dm</v>
      </c>
    </row>
    <row r="32" spans="1:13" x14ac:dyDescent="0.25">
      <c r="A32">
        <f t="shared" ca="1" si="3"/>
        <v>26</v>
      </c>
      <c r="B32">
        <f t="shared" ca="1" si="4"/>
        <v>0.35777269223306407</v>
      </c>
      <c r="C32">
        <f t="shared" ca="1" si="7"/>
        <v>15</v>
      </c>
      <c r="D32" s="3" t="s">
        <v>6</v>
      </c>
      <c r="E32" s="3">
        <f ca="1">C32*10</f>
        <v>150</v>
      </c>
      <c r="F32" s="3" t="s">
        <v>4</v>
      </c>
      <c r="G32" t="str">
        <f t="shared" ca="1" si="1"/>
        <v>15 dm</v>
      </c>
      <c r="H32" t="str">
        <f t="shared" ca="1" si="2"/>
        <v>150 cm</v>
      </c>
    </row>
    <row r="33" spans="1:8" x14ac:dyDescent="0.25">
      <c r="A33">
        <f t="shared" ca="1" si="3"/>
        <v>1</v>
      </c>
      <c r="B33">
        <f t="shared" ca="1" si="4"/>
        <v>0.9562896250125773</v>
      </c>
      <c r="C33">
        <f t="shared" ca="1" si="7"/>
        <v>14.3</v>
      </c>
      <c r="D33" s="3" t="s">
        <v>4</v>
      </c>
      <c r="E33" s="3">
        <f ca="1">C33*10</f>
        <v>143</v>
      </c>
      <c r="F33" s="3" t="s">
        <v>7</v>
      </c>
      <c r="G33" t="str">
        <f t="shared" ca="1" si="1"/>
        <v>14,3 cm</v>
      </c>
      <c r="H33" t="str">
        <f t="shared" ca="1" si="2"/>
        <v>143 mm</v>
      </c>
    </row>
    <row r="34" spans="1:8" x14ac:dyDescent="0.25">
      <c r="A34">
        <f t="shared" ca="1" si="3"/>
        <v>9</v>
      </c>
      <c r="B34">
        <f t="shared" ca="1" si="4"/>
        <v>0.76527425317545539</v>
      </c>
      <c r="C34">
        <f t="shared" ca="1" si="7"/>
        <v>16.899999999999999</v>
      </c>
      <c r="D34" s="3" t="s">
        <v>5</v>
      </c>
      <c r="E34" s="3">
        <f ca="1">C34*1000</f>
        <v>16900</v>
      </c>
      <c r="F34" s="3" t="s">
        <v>3</v>
      </c>
      <c r="G34" t="str">
        <f t="shared" ca="1" si="1"/>
        <v>16,9 km</v>
      </c>
      <c r="H34" t="str">
        <f t="shared" ca="1" si="2"/>
        <v>16900 m</v>
      </c>
    </row>
    <row r="35" spans="1:8" x14ac:dyDescent="0.25">
      <c r="A35">
        <f t="shared" ca="1" si="3"/>
        <v>29</v>
      </c>
      <c r="B35">
        <f t="shared" ca="1" si="4"/>
        <v>0.3120337179467022</v>
      </c>
      <c r="C35">
        <f t="shared" ca="1" si="7"/>
        <v>17.600000000000001</v>
      </c>
      <c r="D35" s="3" t="s">
        <v>3</v>
      </c>
      <c r="E35" s="3">
        <f ca="1">C35*10</f>
        <v>176</v>
      </c>
      <c r="F35" s="3" t="s">
        <v>6</v>
      </c>
      <c r="G35" t="str">
        <f t="shared" ca="1" si="1"/>
        <v>17,6 m</v>
      </c>
      <c r="H35" t="str">
        <f t="shared" ca="1" si="2"/>
        <v>176 dm</v>
      </c>
    </row>
    <row r="36" spans="1:8" x14ac:dyDescent="0.25">
      <c r="A36">
        <f t="shared" ca="1" si="3"/>
        <v>21</v>
      </c>
      <c r="B36">
        <f t="shared" ca="1" si="4"/>
        <v>0.45776374201789805</v>
      </c>
      <c r="C36">
        <f t="shared" ca="1" si="7"/>
        <v>12.9</v>
      </c>
      <c r="D36" s="3" t="s">
        <v>6</v>
      </c>
      <c r="E36" s="3">
        <f ca="1">C36*10</f>
        <v>129</v>
      </c>
      <c r="F36" s="3" t="s">
        <v>4</v>
      </c>
      <c r="G36" t="str">
        <f t="shared" ca="1" si="1"/>
        <v>12,9 dm</v>
      </c>
      <c r="H36" t="str">
        <f t="shared" ca="1" si="2"/>
        <v>129 cm</v>
      </c>
    </row>
    <row r="37" spans="1:8" x14ac:dyDescent="0.25">
      <c r="A37">
        <f t="shared" ca="1" si="3"/>
        <v>23</v>
      </c>
      <c r="B37">
        <f t="shared" ca="1" si="4"/>
        <v>0.43413530391117838</v>
      </c>
      <c r="C37">
        <f t="shared" ca="1" si="7"/>
        <v>19.399999999999999</v>
      </c>
      <c r="D37" s="3" t="s">
        <v>4</v>
      </c>
      <c r="E37" s="3">
        <f ca="1">C37*10</f>
        <v>194</v>
      </c>
      <c r="F37" s="3" t="s">
        <v>7</v>
      </c>
      <c r="G37" t="str">
        <f t="shared" ca="1" si="1"/>
        <v>19,4 cm</v>
      </c>
      <c r="H37" t="str">
        <f t="shared" ca="1" si="2"/>
        <v>194 mm</v>
      </c>
    </row>
    <row r="38" spans="1:8" x14ac:dyDescent="0.25">
      <c r="A38">
        <f t="shared" ca="1" si="3"/>
        <v>13</v>
      </c>
      <c r="B38">
        <f t="shared" ca="1" si="4"/>
        <v>0.70000870897450973</v>
      </c>
      <c r="C38">
        <f t="shared" ca="1" si="7"/>
        <v>20.3</v>
      </c>
      <c r="D38" s="3" t="s">
        <v>5</v>
      </c>
      <c r="E38" s="3">
        <f ca="1">C38*1000</f>
        <v>20300</v>
      </c>
      <c r="F38" s="3" t="s">
        <v>3</v>
      </c>
      <c r="G38" t="str">
        <f t="shared" ca="1" si="1"/>
        <v>20,3 km</v>
      </c>
      <c r="H38" t="str">
        <f t="shared" ca="1" si="2"/>
        <v>20300 m</v>
      </c>
    </row>
    <row r="39" spans="1:8" ht="15.5" x14ac:dyDescent="0.35">
      <c r="B39" s="1"/>
      <c r="D39" s="3"/>
      <c r="F39" s="3"/>
    </row>
    <row r="41" spans="1:8" ht="15.5" x14ac:dyDescent="0.35">
      <c r="B41" s="2"/>
    </row>
    <row r="43" spans="1:8" ht="15.5" x14ac:dyDescent="0.35">
      <c r="B43" s="1"/>
    </row>
    <row r="44" spans="1:8" ht="15.5" x14ac:dyDescent="0.35">
      <c r="B44" s="1"/>
    </row>
    <row r="45" spans="1:8" ht="15.5" x14ac:dyDescent="0.35">
      <c r="B45" s="1"/>
    </row>
    <row r="46" spans="1:8" ht="15.5" x14ac:dyDescent="0.35">
      <c r="B46" s="1"/>
    </row>
    <row r="47" spans="1:8" ht="15.5" x14ac:dyDescent="0.35">
      <c r="B47" s="1"/>
    </row>
    <row r="48" spans="1:8" ht="15.5" x14ac:dyDescent="0.35">
      <c r="B48" s="1"/>
    </row>
    <row r="49" spans="2:2" ht="15.5" x14ac:dyDescent="0.35">
      <c r="B49" s="1"/>
    </row>
    <row r="51" spans="2:2" ht="15.5" x14ac:dyDescent="0.35">
      <c r="B51" s="2"/>
    </row>
    <row r="53" spans="2:2" ht="15.5" x14ac:dyDescent="0.35">
      <c r="B53" s="1"/>
    </row>
    <row r="54" spans="2:2" ht="15.5" x14ac:dyDescent="0.35">
      <c r="B54" s="1"/>
    </row>
    <row r="55" spans="2:2" ht="15.5" x14ac:dyDescent="0.35">
      <c r="B55" s="1"/>
    </row>
    <row r="56" spans="2:2" ht="15.5" x14ac:dyDescent="0.35">
      <c r="B56" s="1"/>
    </row>
    <row r="57" spans="2:2" ht="15.5" x14ac:dyDescent="0.35">
      <c r="B57" s="1"/>
    </row>
    <row r="58" spans="2:2" ht="15.5" x14ac:dyDescent="0.35">
      <c r="B58" s="1"/>
    </row>
    <row r="59" spans="2:2" ht="15.5" x14ac:dyDescent="0.35">
      <c r="B59" s="1"/>
    </row>
    <row r="61" spans="2:2" ht="15.5" x14ac:dyDescent="0.35">
      <c r="B61" s="2"/>
    </row>
    <row r="63" spans="2:2" ht="15.5" x14ac:dyDescent="0.35">
      <c r="B63" s="1"/>
    </row>
    <row r="64" spans="2:2" ht="15.5" x14ac:dyDescent="0.35">
      <c r="B64" s="1"/>
    </row>
    <row r="65" spans="2:2" ht="15.5" x14ac:dyDescent="0.35">
      <c r="B65" s="1"/>
    </row>
    <row r="66" spans="2:2" ht="15.5" x14ac:dyDescent="0.35">
      <c r="B66" s="1"/>
    </row>
    <row r="67" spans="2:2" ht="15.5" x14ac:dyDescent="0.35">
      <c r="B67" s="1"/>
    </row>
    <row r="68" spans="2:2" ht="15.5" x14ac:dyDescent="0.35">
      <c r="B68" s="1"/>
    </row>
    <row r="69" spans="2:2" ht="15.5" x14ac:dyDescent="0.35">
      <c r="B69" s="1"/>
    </row>
    <row r="71" spans="2:2" ht="15.5" x14ac:dyDescent="0.35">
      <c r="B71" s="2"/>
    </row>
    <row r="73" spans="2:2" ht="15.5" x14ac:dyDescent="0.35">
      <c r="B73" s="1"/>
    </row>
    <row r="74" spans="2:2" ht="15.5" x14ac:dyDescent="0.35">
      <c r="B74" s="1"/>
    </row>
    <row r="75" spans="2:2" ht="15.5" x14ac:dyDescent="0.35">
      <c r="B75" s="1"/>
    </row>
    <row r="76" spans="2:2" ht="15.5" x14ac:dyDescent="0.35">
      <c r="B76" s="1"/>
    </row>
    <row r="77" spans="2:2" ht="15.5" x14ac:dyDescent="0.35">
      <c r="B77" s="1"/>
    </row>
    <row r="78" spans="2:2" ht="15.5" x14ac:dyDescent="0.35">
      <c r="B78" s="1"/>
    </row>
    <row r="79" spans="2:2" ht="15.5" x14ac:dyDescent="0.35">
      <c r="B79" s="1"/>
    </row>
    <row r="81" spans="2:2" ht="15.5" x14ac:dyDescent="0.35">
      <c r="B81" s="2"/>
    </row>
    <row r="83" spans="2:2" ht="15.5" x14ac:dyDescent="0.35">
      <c r="B83" s="1"/>
    </row>
    <row r="84" spans="2:2" ht="15.5" x14ac:dyDescent="0.35">
      <c r="B84" s="1"/>
    </row>
    <row r="85" spans="2:2" ht="15.5" x14ac:dyDescent="0.35">
      <c r="B85" s="1"/>
    </row>
    <row r="86" spans="2:2" ht="15.5" x14ac:dyDescent="0.35">
      <c r="B86" s="1"/>
    </row>
    <row r="87" spans="2:2" ht="15.5" x14ac:dyDescent="0.35">
      <c r="B87" s="1"/>
    </row>
    <row r="88" spans="2:2" ht="15.5" x14ac:dyDescent="0.35">
      <c r="B88" s="1"/>
    </row>
    <row r="89" spans="2:2" ht="15.5" x14ac:dyDescent="0.35">
      <c r="B89" s="1"/>
    </row>
    <row r="91" spans="2:2" ht="15.5" x14ac:dyDescent="0.35">
      <c r="B91" s="2"/>
    </row>
    <row r="93" spans="2:2" ht="15.5" x14ac:dyDescent="0.35">
      <c r="B93" s="1"/>
    </row>
    <row r="94" spans="2:2" ht="15.5" x14ac:dyDescent="0.35">
      <c r="B94" s="1"/>
    </row>
    <row r="95" spans="2:2" ht="15.5" x14ac:dyDescent="0.35">
      <c r="B95" s="1"/>
    </row>
    <row r="96" spans="2:2" ht="15.5" x14ac:dyDescent="0.35">
      <c r="B96" s="1"/>
    </row>
    <row r="97" spans="2:2" ht="15.5" x14ac:dyDescent="0.35">
      <c r="B97" s="1"/>
    </row>
    <row r="98" spans="2:2" ht="15.5" x14ac:dyDescent="0.35">
      <c r="B98" s="1"/>
    </row>
    <row r="99" spans="2:2" ht="15.5" x14ac:dyDescent="0.35">
      <c r="B99" s="1"/>
    </row>
    <row r="101" spans="2:2" ht="15.5" x14ac:dyDescent="0.35">
      <c r="B101" s="2"/>
    </row>
    <row r="103" spans="2:2" ht="15.5" x14ac:dyDescent="0.35">
      <c r="B103" s="1"/>
    </row>
    <row r="104" spans="2:2" ht="15.5" x14ac:dyDescent="0.35">
      <c r="B104" s="1"/>
    </row>
    <row r="105" spans="2:2" ht="15.5" x14ac:dyDescent="0.35">
      <c r="B105" s="1"/>
    </row>
    <row r="106" spans="2:2" ht="15.5" x14ac:dyDescent="0.35">
      <c r="B106" s="1"/>
    </row>
    <row r="107" spans="2:2" ht="15.5" x14ac:dyDescent="0.35">
      <c r="B107" s="1"/>
    </row>
    <row r="108" spans="2:2" ht="15.5" x14ac:dyDescent="0.35">
      <c r="B108" s="1"/>
    </row>
    <row r="109" spans="2:2" ht="15.5" x14ac:dyDescent="0.35">
      <c r="B109" s="1"/>
    </row>
    <row r="113" spans="2:2" ht="15.5" x14ac:dyDescent="0.35">
      <c r="B113" s="1"/>
    </row>
    <row r="114" spans="2:2" ht="15.5" x14ac:dyDescent="0.35">
      <c r="B114" s="1"/>
    </row>
    <row r="115" spans="2:2" ht="15.5" x14ac:dyDescent="0.35">
      <c r="B115" s="1"/>
    </row>
    <row r="116" spans="2:2" ht="15.5" x14ac:dyDescent="0.35">
      <c r="B116" s="1"/>
    </row>
    <row r="117" spans="2:2" ht="15.5" x14ac:dyDescent="0.35">
      <c r="B117" s="1"/>
    </row>
    <row r="118" spans="2:2" ht="15.5" x14ac:dyDescent="0.35">
      <c r="B118" s="1"/>
    </row>
    <row r="119" spans="2:2" ht="15.5" x14ac:dyDescent="0.35">
      <c r="B119" s="1"/>
    </row>
    <row r="123" spans="2:2" ht="15.5" x14ac:dyDescent="0.35">
      <c r="B123" s="1"/>
    </row>
    <row r="124" spans="2:2" ht="15.5" x14ac:dyDescent="0.35">
      <c r="B124" s="1"/>
    </row>
    <row r="125" spans="2:2" ht="15.5" x14ac:dyDescent="0.35">
      <c r="B125" s="1"/>
    </row>
    <row r="126" spans="2:2" ht="15.5" x14ac:dyDescent="0.35">
      <c r="B126" s="1"/>
    </row>
    <row r="127" spans="2:2" ht="15.5" x14ac:dyDescent="0.35">
      <c r="B127" s="1"/>
    </row>
    <row r="128" spans="2:2" ht="15.5" x14ac:dyDescent="0.35">
      <c r="B128" s="1"/>
    </row>
    <row r="129" spans="2:2" ht="15.5" x14ac:dyDescent="0.35">
      <c r="B129" s="1"/>
    </row>
    <row r="133" spans="2:2" ht="15.5" x14ac:dyDescent="0.35">
      <c r="B133" s="1"/>
    </row>
    <row r="134" spans="2:2" ht="15.5" x14ac:dyDescent="0.35">
      <c r="B134" s="1"/>
    </row>
    <row r="135" spans="2:2" ht="15.5" x14ac:dyDescent="0.35">
      <c r="B135" s="1"/>
    </row>
    <row r="136" spans="2:2" ht="15.5" x14ac:dyDescent="0.35">
      <c r="B136" s="1"/>
    </row>
    <row r="137" spans="2:2" ht="15.5" x14ac:dyDescent="0.35">
      <c r="B137" s="1"/>
    </row>
    <row r="138" spans="2:2" ht="15.5" x14ac:dyDescent="0.35">
      <c r="B138" s="1"/>
    </row>
    <row r="139" spans="2:2" ht="15.5" x14ac:dyDescent="0.35">
      <c r="B139" s="1"/>
    </row>
    <row r="143" spans="2:2" ht="15.5" x14ac:dyDescent="0.35">
      <c r="B143" s="1"/>
    </row>
    <row r="144" spans="2:2" ht="15.5" x14ac:dyDescent="0.35">
      <c r="B144" s="1"/>
    </row>
    <row r="145" spans="2:2" ht="15.5" x14ac:dyDescent="0.35">
      <c r="B145" s="1"/>
    </row>
    <row r="146" spans="2:2" ht="15.5" x14ac:dyDescent="0.35">
      <c r="B146" s="1"/>
    </row>
    <row r="147" spans="2:2" ht="15.5" x14ac:dyDescent="0.35">
      <c r="B147" s="1"/>
    </row>
    <row r="148" spans="2:2" ht="15.5" x14ac:dyDescent="0.35">
      <c r="B148" s="1"/>
    </row>
    <row r="149" spans="2:2" ht="15.5" x14ac:dyDescent="0.35">
      <c r="B149" s="1"/>
    </row>
    <row r="153" spans="2:2" ht="15.5" x14ac:dyDescent="0.35">
      <c r="B153" s="1"/>
    </row>
    <row r="154" spans="2:2" ht="15.5" x14ac:dyDescent="0.35">
      <c r="B154" s="1"/>
    </row>
    <row r="155" spans="2:2" ht="15.5" x14ac:dyDescent="0.35">
      <c r="B155" s="1"/>
    </row>
    <row r="156" spans="2:2" ht="15.5" x14ac:dyDescent="0.35">
      <c r="B156" s="1"/>
    </row>
    <row r="157" spans="2:2" ht="15.5" x14ac:dyDescent="0.35">
      <c r="B157" s="1"/>
    </row>
    <row r="158" spans="2:2" ht="15.5" x14ac:dyDescent="0.35">
      <c r="B158" s="1"/>
    </row>
    <row r="159" spans="2:2" ht="15.5" x14ac:dyDescent="0.35">
      <c r="B159" s="1"/>
    </row>
    <row r="161" spans="2:2" ht="15.5" x14ac:dyDescent="0.35">
      <c r="B161" s="2"/>
    </row>
    <row r="163" spans="2:2" ht="15.5" x14ac:dyDescent="0.35">
      <c r="B163" s="1"/>
    </row>
    <row r="164" spans="2:2" ht="15.5" x14ac:dyDescent="0.35">
      <c r="B164" s="1"/>
    </row>
    <row r="165" spans="2:2" ht="15.5" x14ac:dyDescent="0.35">
      <c r="B165" s="1"/>
    </row>
    <row r="166" spans="2:2" ht="15.5" x14ac:dyDescent="0.35">
      <c r="B166" s="1"/>
    </row>
    <row r="167" spans="2:2" ht="15.5" x14ac:dyDescent="0.35">
      <c r="B167" s="1"/>
    </row>
    <row r="168" spans="2:2" ht="15.5" x14ac:dyDescent="0.35">
      <c r="B168" s="1"/>
    </row>
    <row r="169" spans="2:2" ht="15.5" x14ac:dyDescent="0.35">
      <c r="B169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B498-67DC-4985-88F2-D3B8998732B0}">
  <dimension ref="A1:M169"/>
  <sheetViews>
    <sheetView workbookViewId="0">
      <selection activeCell="E1" sqref="E1"/>
    </sheetView>
  </sheetViews>
  <sheetFormatPr baseColWidth="10" defaultRowHeight="12.5" x14ac:dyDescent="0.25"/>
  <cols>
    <col min="2" max="2" width="35" customWidth="1"/>
    <col min="5" max="5" width="11.453125" style="3" customWidth="1"/>
    <col min="7" max="8" width="13.26953125" bestFit="1" customWidth="1"/>
  </cols>
  <sheetData>
    <row r="1" spans="1:13" x14ac:dyDescent="0.25">
      <c r="C1" s="3" t="s">
        <v>1</v>
      </c>
      <c r="D1" s="3" t="s">
        <v>2</v>
      </c>
    </row>
    <row r="2" spans="1:13" ht="15.5" x14ac:dyDescent="0.35">
      <c r="A2">
        <f ca="1">RANK(B2,$B$2:$B$38)</f>
        <v>4</v>
      </c>
      <c r="B2">
        <f ca="1">RAND()</f>
        <v>0.93775031285461807</v>
      </c>
      <c r="C2">
        <f ca="1">E2*1000</f>
        <v>9000</v>
      </c>
      <c r="D2" s="3" t="s">
        <v>3</v>
      </c>
      <c r="E2">
        <f t="shared" ref="E2:E9" ca="1" si="0">ROUND(RAND()*8+1,0)</f>
        <v>9</v>
      </c>
      <c r="F2" s="3" t="s">
        <v>5</v>
      </c>
      <c r="G2" t="str">
        <f t="shared" ref="G2:G38" ca="1" si="1">C2&amp;" "&amp;D2</f>
        <v>9000 m</v>
      </c>
      <c r="H2" t="str">
        <f ca="1">E2&amp;" "&amp;F2</f>
        <v>9 km</v>
      </c>
      <c r="M2" s="2"/>
    </row>
    <row r="3" spans="1:13" ht="15.5" x14ac:dyDescent="0.35">
      <c r="A3">
        <f t="shared" ref="A3:A38" ca="1" si="2">RANK(B3,$B$2:$B$38)</f>
        <v>29</v>
      </c>
      <c r="B3">
        <f t="shared" ref="B3:B38" ca="1" si="3">RAND()</f>
        <v>0.17263051839460652</v>
      </c>
      <c r="C3">
        <f ca="1">E3*10</f>
        <v>70</v>
      </c>
      <c r="D3" s="3" t="s">
        <v>6</v>
      </c>
      <c r="E3">
        <f t="shared" ca="1" si="0"/>
        <v>7</v>
      </c>
      <c r="F3" s="3" t="s">
        <v>3</v>
      </c>
      <c r="G3" t="str">
        <f t="shared" ca="1" si="1"/>
        <v>70 dm</v>
      </c>
      <c r="H3" t="str">
        <f t="shared" ref="H3:H38" ca="1" si="4">E3&amp;" "&amp;F3</f>
        <v>7 m</v>
      </c>
      <c r="M3" s="2"/>
    </row>
    <row r="4" spans="1:13" ht="15.5" x14ac:dyDescent="0.35">
      <c r="A4">
        <f t="shared" ca="1" si="2"/>
        <v>34</v>
      </c>
      <c r="B4">
        <f t="shared" ca="1" si="3"/>
        <v>6.4082815758979672E-2</v>
      </c>
      <c r="C4">
        <f ca="1">E4*10</f>
        <v>70</v>
      </c>
      <c r="D4" s="3" t="s">
        <v>4</v>
      </c>
      <c r="E4">
        <f t="shared" ca="1" si="0"/>
        <v>7</v>
      </c>
      <c r="F4" s="3" t="s">
        <v>6</v>
      </c>
      <c r="G4" t="str">
        <f t="shared" ca="1" si="1"/>
        <v>70 cm</v>
      </c>
      <c r="H4" t="str">
        <f t="shared" ca="1" si="4"/>
        <v>7 dm</v>
      </c>
      <c r="M4" s="2"/>
    </row>
    <row r="5" spans="1:13" ht="15.5" x14ac:dyDescent="0.35">
      <c r="A5">
        <f t="shared" ca="1" si="2"/>
        <v>36</v>
      </c>
      <c r="B5">
        <f t="shared" ca="1" si="3"/>
        <v>6.1534265639835661E-2</v>
      </c>
      <c r="C5">
        <f ca="1">E5*10</f>
        <v>40</v>
      </c>
      <c r="D5" s="3" t="s">
        <v>7</v>
      </c>
      <c r="E5">
        <f t="shared" ca="1" si="0"/>
        <v>4</v>
      </c>
      <c r="F5" s="3" t="s">
        <v>4</v>
      </c>
      <c r="G5" t="str">
        <f t="shared" ca="1" si="1"/>
        <v>40 mm</v>
      </c>
      <c r="H5" t="str">
        <f t="shared" ca="1" si="4"/>
        <v>4 cm</v>
      </c>
      <c r="M5" s="2"/>
    </row>
    <row r="6" spans="1:13" ht="15.5" x14ac:dyDescent="0.35">
      <c r="A6">
        <f t="shared" ca="1" si="2"/>
        <v>7</v>
      </c>
      <c r="B6">
        <f t="shared" ca="1" si="3"/>
        <v>0.87528836721216219</v>
      </c>
      <c r="C6">
        <f ca="1">E6*1000</f>
        <v>8000</v>
      </c>
      <c r="D6" s="3" t="s">
        <v>3</v>
      </c>
      <c r="E6">
        <f t="shared" ca="1" si="0"/>
        <v>8</v>
      </c>
      <c r="F6" s="3" t="s">
        <v>5</v>
      </c>
      <c r="G6" t="str">
        <f t="shared" ca="1" si="1"/>
        <v>8000 m</v>
      </c>
      <c r="H6" t="str">
        <f t="shared" ca="1" si="4"/>
        <v>8 km</v>
      </c>
      <c r="M6" s="2"/>
    </row>
    <row r="7" spans="1:13" ht="15.5" x14ac:dyDescent="0.35">
      <c r="A7">
        <f t="shared" ca="1" si="2"/>
        <v>30</v>
      </c>
      <c r="B7">
        <f t="shared" ca="1" si="3"/>
        <v>0.16558742204105403</v>
      </c>
      <c r="C7">
        <f ca="1">E7*10</f>
        <v>20</v>
      </c>
      <c r="D7" s="3" t="s">
        <v>6</v>
      </c>
      <c r="E7">
        <f t="shared" ca="1" si="0"/>
        <v>2</v>
      </c>
      <c r="F7" s="3" t="s">
        <v>3</v>
      </c>
      <c r="G7" t="str">
        <f t="shared" ca="1" si="1"/>
        <v>20 dm</v>
      </c>
      <c r="H7" t="str">
        <f t="shared" ca="1" si="4"/>
        <v>2 m</v>
      </c>
      <c r="M7" s="2"/>
    </row>
    <row r="8" spans="1:13" ht="15.5" x14ac:dyDescent="0.35">
      <c r="A8">
        <f t="shared" ca="1" si="2"/>
        <v>11</v>
      </c>
      <c r="B8">
        <f t="shared" ca="1" si="3"/>
        <v>0.65252111348011188</v>
      </c>
      <c r="C8">
        <f ca="1">E8*10</f>
        <v>50</v>
      </c>
      <c r="D8" s="3" t="s">
        <v>4</v>
      </c>
      <c r="E8">
        <f t="shared" ca="1" si="0"/>
        <v>5</v>
      </c>
      <c r="F8" s="3" t="s">
        <v>6</v>
      </c>
      <c r="G8" t="str">
        <f t="shared" ca="1" si="1"/>
        <v>50 cm</v>
      </c>
      <c r="H8" t="str">
        <f t="shared" ca="1" si="4"/>
        <v>5 dm</v>
      </c>
      <c r="M8" s="2"/>
    </row>
    <row r="9" spans="1:13" ht="15.5" x14ac:dyDescent="0.35">
      <c r="A9">
        <f t="shared" ca="1" si="2"/>
        <v>16</v>
      </c>
      <c r="B9">
        <f t="shared" ca="1" si="3"/>
        <v>0.48520597933534626</v>
      </c>
      <c r="C9">
        <f ca="1">E9*10</f>
        <v>30</v>
      </c>
      <c r="D9" s="3" t="s">
        <v>7</v>
      </c>
      <c r="E9">
        <f t="shared" ca="1" si="0"/>
        <v>3</v>
      </c>
      <c r="F9" s="3" t="s">
        <v>4</v>
      </c>
      <c r="G9" t="str">
        <f t="shared" ca="1" si="1"/>
        <v>30 mm</v>
      </c>
      <c r="H9" t="str">
        <f t="shared" ca="1" si="4"/>
        <v>3 cm</v>
      </c>
      <c r="M9" s="2"/>
    </row>
    <row r="10" spans="1:13" ht="15.5" x14ac:dyDescent="0.35">
      <c r="A10">
        <f t="shared" ca="1" si="2"/>
        <v>8</v>
      </c>
      <c r="B10">
        <f t="shared" ca="1" si="3"/>
        <v>0.81934361787501286</v>
      </c>
      <c r="C10">
        <f ca="1">E10*1000</f>
        <v>16000</v>
      </c>
      <c r="D10" s="3" t="s">
        <v>3</v>
      </c>
      <c r="E10">
        <f t="shared" ref="E10:E17" ca="1" si="5">ROUND(RAND()*8+10,0)</f>
        <v>16</v>
      </c>
      <c r="F10" s="3" t="s">
        <v>5</v>
      </c>
      <c r="G10" t="str">
        <f t="shared" ca="1" si="1"/>
        <v>16000 m</v>
      </c>
      <c r="H10" t="str">
        <f t="shared" ca="1" si="4"/>
        <v>16 km</v>
      </c>
      <c r="M10" s="2"/>
    </row>
    <row r="11" spans="1:13" ht="15.5" x14ac:dyDescent="0.35">
      <c r="A11">
        <f t="shared" ca="1" si="2"/>
        <v>18</v>
      </c>
      <c r="B11">
        <f t="shared" ca="1" si="3"/>
        <v>0.42744996536081414</v>
      </c>
      <c r="C11">
        <f ca="1">E11*10</f>
        <v>100</v>
      </c>
      <c r="D11" s="3" t="s">
        <v>6</v>
      </c>
      <c r="E11">
        <f t="shared" ca="1" si="5"/>
        <v>10</v>
      </c>
      <c r="F11" s="3" t="s">
        <v>3</v>
      </c>
      <c r="G11" t="str">
        <f t="shared" ca="1" si="1"/>
        <v>100 dm</v>
      </c>
      <c r="H11" t="str">
        <f t="shared" ca="1" si="4"/>
        <v>10 m</v>
      </c>
      <c r="M11" s="2"/>
    </row>
    <row r="12" spans="1:13" ht="15.5" x14ac:dyDescent="0.35">
      <c r="A12">
        <f t="shared" ca="1" si="2"/>
        <v>9</v>
      </c>
      <c r="B12">
        <f t="shared" ca="1" si="3"/>
        <v>0.78547754847989271</v>
      </c>
      <c r="C12">
        <f ca="1">E12*10</f>
        <v>110</v>
      </c>
      <c r="D12" s="3" t="s">
        <v>4</v>
      </c>
      <c r="E12">
        <f t="shared" ca="1" si="5"/>
        <v>11</v>
      </c>
      <c r="F12" s="3" t="s">
        <v>6</v>
      </c>
      <c r="G12" t="str">
        <f t="shared" ca="1" si="1"/>
        <v>110 cm</v>
      </c>
      <c r="H12" t="str">
        <f t="shared" ca="1" si="4"/>
        <v>11 dm</v>
      </c>
      <c r="M12" s="2"/>
    </row>
    <row r="13" spans="1:13" ht="15.5" x14ac:dyDescent="0.35">
      <c r="A13">
        <f t="shared" ca="1" si="2"/>
        <v>3</v>
      </c>
      <c r="B13">
        <f t="shared" ca="1" si="3"/>
        <v>0.94727534817178749</v>
      </c>
      <c r="C13">
        <f ca="1">E13*10</f>
        <v>160</v>
      </c>
      <c r="D13" s="3" t="s">
        <v>7</v>
      </c>
      <c r="E13">
        <f t="shared" ca="1" si="5"/>
        <v>16</v>
      </c>
      <c r="F13" s="3" t="s">
        <v>4</v>
      </c>
      <c r="G13" t="str">
        <f t="shared" ca="1" si="1"/>
        <v>160 mm</v>
      </c>
      <c r="H13" t="str">
        <f t="shared" ca="1" si="4"/>
        <v>16 cm</v>
      </c>
      <c r="M13" s="2"/>
    </row>
    <row r="14" spans="1:13" ht="15.5" x14ac:dyDescent="0.35">
      <c r="A14">
        <f t="shared" ca="1" si="2"/>
        <v>2</v>
      </c>
      <c r="B14">
        <f t="shared" ca="1" si="3"/>
        <v>0.96492969364110714</v>
      </c>
      <c r="C14">
        <f ca="1">E14*1000</f>
        <v>17000</v>
      </c>
      <c r="D14" s="3" t="s">
        <v>3</v>
      </c>
      <c r="E14">
        <f t="shared" ca="1" si="5"/>
        <v>17</v>
      </c>
      <c r="F14" s="3" t="s">
        <v>5</v>
      </c>
      <c r="G14" t="str">
        <f t="shared" ca="1" si="1"/>
        <v>17000 m</v>
      </c>
      <c r="H14" t="str">
        <f t="shared" ca="1" si="4"/>
        <v>17 km</v>
      </c>
      <c r="M14" s="2"/>
    </row>
    <row r="15" spans="1:13" ht="15.5" x14ac:dyDescent="0.35">
      <c r="A15">
        <f t="shared" ca="1" si="2"/>
        <v>28</v>
      </c>
      <c r="B15">
        <f t="shared" ca="1" si="3"/>
        <v>0.17310521229367237</v>
      </c>
      <c r="C15">
        <f ca="1">E15*10</f>
        <v>110</v>
      </c>
      <c r="D15" s="3" t="s">
        <v>6</v>
      </c>
      <c r="E15">
        <f t="shared" ca="1" si="5"/>
        <v>11</v>
      </c>
      <c r="F15" s="3" t="s">
        <v>3</v>
      </c>
      <c r="G15" t="str">
        <f t="shared" ca="1" si="1"/>
        <v>110 dm</v>
      </c>
      <c r="H15" t="str">
        <f t="shared" ca="1" si="4"/>
        <v>11 m</v>
      </c>
      <c r="M15" s="2"/>
    </row>
    <row r="16" spans="1:13" ht="15.5" x14ac:dyDescent="0.35">
      <c r="A16">
        <f t="shared" ca="1" si="2"/>
        <v>31</v>
      </c>
      <c r="B16">
        <f t="shared" ca="1" si="3"/>
        <v>0.15447116435212915</v>
      </c>
      <c r="C16">
        <f ca="1">E16*10</f>
        <v>120</v>
      </c>
      <c r="D16" s="3" t="s">
        <v>4</v>
      </c>
      <c r="E16">
        <f t="shared" ca="1" si="5"/>
        <v>12</v>
      </c>
      <c r="F16" s="3" t="s">
        <v>6</v>
      </c>
      <c r="G16" t="str">
        <f t="shared" ca="1" si="1"/>
        <v>120 cm</v>
      </c>
      <c r="H16" t="str">
        <f t="shared" ca="1" si="4"/>
        <v>12 dm</v>
      </c>
      <c r="M16" s="2"/>
    </row>
    <row r="17" spans="1:13" ht="15.5" x14ac:dyDescent="0.35">
      <c r="A17">
        <f t="shared" ca="1" si="2"/>
        <v>6</v>
      </c>
      <c r="B17">
        <f t="shared" ca="1" si="3"/>
        <v>0.87693778817031021</v>
      </c>
      <c r="C17">
        <f ca="1">E17*10</f>
        <v>170</v>
      </c>
      <c r="D17" s="3" t="s">
        <v>7</v>
      </c>
      <c r="E17">
        <f t="shared" ca="1" si="5"/>
        <v>17</v>
      </c>
      <c r="F17" s="3" t="s">
        <v>4</v>
      </c>
      <c r="G17" t="str">
        <f t="shared" ca="1" si="1"/>
        <v>170 mm</v>
      </c>
      <c r="H17" t="str">
        <f t="shared" ca="1" si="4"/>
        <v>17 cm</v>
      </c>
      <c r="M17" s="2"/>
    </row>
    <row r="18" spans="1:13" ht="15.5" x14ac:dyDescent="0.35">
      <c r="A18">
        <f t="shared" ca="1" si="2"/>
        <v>37</v>
      </c>
      <c r="B18">
        <f t="shared" ca="1" si="3"/>
        <v>2.7310244859290345E-2</v>
      </c>
      <c r="C18">
        <f ca="1">E18*1000</f>
        <v>82000</v>
      </c>
      <c r="D18" s="3" t="s">
        <v>3</v>
      </c>
      <c r="E18">
        <f t="shared" ref="E18:E25" ca="1" si="6">ROUND(RAND()*108+1,0)</f>
        <v>82</v>
      </c>
      <c r="F18" s="3" t="s">
        <v>5</v>
      </c>
      <c r="G18" t="str">
        <f t="shared" ca="1" si="1"/>
        <v>82000 m</v>
      </c>
      <c r="H18" t="str">
        <f t="shared" ca="1" si="4"/>
        <v>82 km</v>
      </c>
      <c r="M18" s="2"/>
    </row>
    <row r="19" spans="1:13" ht="15.5" x14ac:dyDescent="0.35">
      <c r="A19">
        <f t="shared" ca="1" si="2"/>
        <v>5</v>
      </c>
      <c r="B19">
        <f t="shared" ca="1" si="3"/>
        <v>0.91735976740084102</v>
      </c>
      <c r="C19">
        <f ca="1">E19*10</f>
        <v>480</v>
      </c>
      <c r="D19" s="3" t="s">
        <v>6</v>
      </c>
      <c r="E19">
        <f t="shared" ca="1" si="6"/>
        <v>48</v>
      </c>
      <c r="F19" s="3" t="s">
        <v>3</v>
      </c>
      <c r="G19" t="str">
        <f t="shared" ca="1" si="1"/>
        <v>480 dm</v>
      </c>
      <c r="H19" t="str">
        <f t="shared" ca="1" si="4"/>
        <v>48 m</v>
      </c>
      <c r="M19" s="2"/>
    </row>
    <row r="20" spans="1:13" ht="15.5" x14ac:dyDescent="0.35">
      <c r="A20">
        <f t="shared" ca="1" si="2"/>
        <v>13</v>
      </c>
      <c r="B20">
        <f t="shared" ca="1" si="3"/>
        <v>0.57557726550126553</v>
      </c>
      <c r="C20">
        <f ca="1">E20*10</f>
        <v>770</v>
      </c>
      <c r="D20" s="3" t="s">
        <v>4</v>
      </c>
      <c r="E20">
        <f t="shared" ca="1" si="6"/>
        <v>77</v>
      </c>
      <c r="F20" s="3" t="s">
        <v>6</v>
      </c>
      <c r="G20" t="str">
        <f t="shared" ca="1" si="1"/>
        <v>770 cm</v>
      </c>
      <c r="H20" t="str">
        <f t="shared" ca="1" si="4"/>
        <v>77 dm</v>
      </c>
      <c r="M20" s="2"/>
    </row>
    <row r="21" spans="1:13" ht="15.5" x14ac:dyDescent="0.35">
      <c r="A21">
        <f t="shared" ca="1" si="2"/>
        <v>20</v>
      </c>
      <c r="B21">
        <f t="shared" ca="1" si="3"/>
        <v>0.37159952036675148</v>
      </c>
      <c r="C21">
        <f ca="1">E21*10</f>
        <v>910</v>
      </c>
      <c r="D21" s="3" t="s">
        <v>7</v>
      </c>
      <c r="E21">
        <f t="shared" ca="1" si="6"/>
        <v>91</v>
      </c>
      <c r="F21" s="3" t="s">
        <v>4</v>
      </c>
      <c r="G21" t="str">
        <f t="shared" ca="1" si="1"/>
        <v>910 mm</v>
      </c>
      <c r="H21" t="str">
        <f t="shared" ca="1" si="4"/>
        <v>91 cm</v>
      </c>
      <c r="M21" s="2"/>
    </row>
    <row r="22" spans="1:13" x14ac:dyDescent="0.25">
      <c r="A22">
        <f t="shared" ca="1" si="2"/>
        <v>24</v>
      </c>
      <c r="B22">
        <f t="shared" ca="1" si="3"/>
        <v>0.28244149497005244</v>
      </c>
      <c r="C22">
        <f ca="1">E22*1000</f>
        <v>14000</v>
      </c>
      <c r="D22" s="3" t="s">
        <v>3</v>
      </c>
      <c r="E22">
        <f t="shared" ca="1" si="6"/>
        <v>14</v>
      </c>
      <c r="F22" s="3" t="s">
        <v>5</v>
      </c>
      <c r="G22" t="str">
        <f t="shared" ca="1" si="1"/>
        <v>14000 m</v>
      </c>
      <c r="H22" t="str">
        <f t="shared" ca="1" si="4"/>
        <v>14 km</v>
      </c>
    </row>
    <row r="23" spans="1:13" x14ac:dyDescent="0.25">
      <c r="A23">
        <f t="shared" ca="1" si="2"/>
        <v>27</v>
      </c>
      <c r="B23">
        <f t="shared" ca="1" si="3"/>
        <v>0.17539821207104289</v>
      </c>
      <c r="C23">
        <f ca="1">E23*10</f>
        <v>870</v>
      </c>
      <c r="D23" s="3" t="s">
        <v>6</v>
      </c>
      <c r="E23">
        <f t="shared" ca="1" si="6"/>
        <v>87</v>
      </c>
      <c r="F23" s="3" t="s">
        <v>3</v>
      </c>
      <c r="G23" t="str">
        <f t="shared" ca="1" si="1"/>
        <v>870 dm</v>
      </c>
      <c r="H23" t="str">
        <f t="shared" ca="1" si="4"/>
        <v>87 m</v>
      </c>
    </row>
    <row r="24" spans="1:13" x14ac:dyDescent="0.25">
      <c r="A24">
        <f t="shared" ca="1" si="2"/>
        <v>14</v>
      </c>
      <c r="B24">
        <f t="shared" ca="1" si="3"/>
        <v>0.56830129332054946</v>
      </c>
      <c r="C24">
        <f ca="1">E24*10</f>
        <v>350</v>
      </c>
      <c r="D24" s="3" t="s">
        <v>4</v>
      </c>
      <c r="E24">
        <f t="shared" ca="1" si="6"/>
        <v>35</v>
      </c>
      <c r="F24" s="3" t="s">
        <v>6</v>
      </c>
      <c r="G24" t="str">
        <f t="shared" ca="1" si="1"/>
        <v>350 cm</v>
      </c>
      <c r="H24" t="str">
        <f t="shared" ca="1" si="4"/>
        <v>35 dm</v>
      </c>
    </row>
    <row r="25" spans="1:13" x14ac:dyDescent="0.25">
      <c r="A25">
        <f t="shared" ca="1" si="2"/>
        <v>22</v>
      </c>
      <c r="B25">
        <f t="shared" ca="1" si="3"/>
        <v>0.31075790463580832</v>
      </c>
      <c r="C25">
        <f ca="1">E25*10</f>
        <v>670</v>
      </c>
      <c r="D25" s="3" t="s">
        <v>7</v>
      </c>
      <c r="E25">
        <f t="shared" ca="1" si="6"/>
        <v>67</v>
      </c>
      <c r="F25" s="3" t="s">
        <v>4</v>
      </c>
      <c r="G25" t="str">
        <f t="shared" ca="1" si="1"/>
        <v>670 mm</v>
      </c>
      <c r="H25" t="str">
        <f t="shared" ca="1" si="4"/>
        <v>67 cm</v>
      </c>
    </row>
    <row r="26" spans="1:13" x14ac:dyDescent="0.25">
      <c r="A26">
        <f t="shared" ca="1" si="2"/>
        <v>23</v>
      </c>
      <c r="B26">
        <f t="shared" ca="1" si="3"/>
        <v>0.28868582911862539</v>
      </c>
      <c r="C26">
        <f ca="1">E26*1000</f>
        <v>11200</v>
      </c>
      <c r="D26" s="3" t="s">
        <v>3</v>
      </c>
      <c r="E26">
        <f t="shared" ref="E26:E38" ca="1" si="7">ROUND(RAND()*108+100,0)/10</f>
        <v>11.2</v>
      </c>
      <c r="F26" s="3" t="s">
        <v>5</v>
      </c>
      <c r="G26" t="str">
        <f t="shared" ca="1" si="1"/>
        <v>11200 m</v>
      </c>
      <c r="H26" t="str">
        <f t="shared" ca="1" si="4"/>
        <v>11,2 km</v>
      </c>
    </row>
    <row r="27" spans="1:13" x14ac:dyDescent="0.25">
      <c r="A27">
        <f t="shared" ca="1" si="2"/>
        <v>26</v>
      </c>
      <c r="B27">
        <f t="shared" ca="1" si="3"/>
        <v>0.23323822352802914</v>
      </c>
      <c r="C27">
        <f ca="1">E27*10</f>
        <v>186</v>
      </c>
      <c r="D27" s="3" t="s">
        <v>6</v>
      </c>
      <c r="E27">
        <f t="shared" ca="1" si="7"/>
        <v>18.600000000000001</v>
      </c>
      <c r="F27" s="3" t="s">
        <v>3</v>
      </c>
      <c r="G27" t="str">
        <f t="shared" ca="1" si="1"/>
        <v>186 dm</v>
      </c>
      <c r="H27" t="str">
        <f t="shared" ca="1" si="4"/>
        <v>18,6 m</v>
      </c>
    </row>
    <row r="28" spans="1:13" x14ac:dyDescent="0.25">
      <c r="A28">
        <f t="shared" ca="1" si="2"/>
        <v>12</v>
      </c>
      <c r="B28">
        <f t="shared" ca="1" si="3"/>
        <v>0.6376371549965818</v>
      </c>
      <c r="C28">
        <f ca="1">E28*10</f>
        <v>145</v>
      </c>
      <c r="D28" s="3" t="s">
        <v>4</v>
      </c>
      <c r="E28">
        <f t="shared" ca="1" si="7"/>
        <v>14.5</v>
      </c>
      <c r="F28" s="3" t="s">
        <v>6</v>
      </c>
      <c r="G28" t="str">
        <f t="shared" ca="1" si="1"/>
        <v>145 cm</v>
      </c>
      <c r="H28" t="str">
        <f t="shared" ca="1" si="4"/>
        <v>14,5 dm</v>
      </c>
    </row>
    <row r="29" spans="1:13" x14ac:dyDescent="0.25">
      <c r="A29">
        <f t="shared" ca="1" si="2"/>
        <v>15</v>
      </c>
      <c r="B29">
        <f t="shared" ca="1" si="3"/>
        <v>0.56470553550272085</v>
      </c>
      <c r="C29">
        <f ca="1">E29*10</f>
        <v>102</v>
      </c>
      <c r="D29" s="3" t="s">
        <v>7</v>
      </c>
      <c r="E29">
        <f t="shared" ca="1" si="7"/>
        <v>10.199999999999999</v>
      </c>
      <c r="F29" s="3" t="s">
        <v>4</v>
      </c>
      <c r="G29" t="str">
        <f t="shared" ca="1" si="1"/>
        <v>102 mm</v>
      </c>
      <c r="H29" t="str">
        <f t="shared" ca="1" si="4"/>
        <v>10,2 cm</v>
      </c>
    </row>
    <row r="30" spans="1:13" x14ac:dyDescent="0.25">
      <c r="A30">
        <f t="shared" ca="1" si="2"/>
        <v>1</v>
      </c>
      <c r="B30">
        <f t="shared" ca="1" si="3"/>
        <v>0.96740641775328795</v>
      </c>
      <c r="C30">
        <f ca="1">E30*1000</f>
        <v>11400</v>
      </c>
      <c r="D30" s="3" t="s">
        <v>3</v>
      </c>
      <c r="E30">
        <f t="shared" ca="1" si="7"/>
        <v>11.4</v>
      </c>
      <c r="F30" s="3" t="s">
        <v>5</v>
      </c>
      <c r="G30" t="str">
        <f t="shared" ca="1" si="1"/>
        <v>11400 m</v>
      </c>
      <c r="H30" t="str">
        <f t="shared" ca="1" si="4"/>
        <v>11,4 km</v>
      </c>
    </row>
    <row r="31" spans="1:13" x14ac:dyDescent="0.25">
      <c r="A31">
        <f t="shared" ca="1" si="2"/>
        <v>10</v>
      </c>
      <c r="B31">
        <f t="shared" ca="1" si="3"/>
        <v>0.68349523025616088</v>
      </c>
      <c r="C31">
        <f ca="1">E31*10</f>
        <v>136</v>
      </c>
      <c r="D31" s="3" t="s">
        <v>6</v>
      </c>
      <c r="E31">
        <f t="shared" ca="1" si="7"/>
        <v>13.6</v>
      </c>
      <c r="F31" s="3" t="s">
        <v>3</v>
      </c>
      <c r="G31" t="str">
        <f t="shared" ca="1" si="1"/>
        <v>136 dm</v>
      </c>
      <c r="H31" t="str">
        <f t="shared" ca="1" si="4"/>
        <v>13,6 m</v>
      </c>
    </row>
    <row r="32" spans="1:13" x14ac:dyDescent="0.25">
      <c r="A32">
        <f t="shared" ca="1" si="2"/>
        <v>32</v>
      </c>
      <c r="B32">
        <f t="shared" ca="1" si="3"/>
        <v>0.12696742488753177</v>
      </c>
      <c r="C32">
        <f ca="1">E32*10</f>
        <v>114</v>
      </c>
      <c r="D32" s="3" t="s">
        <v>4</v>
      </c>
      <c r="E32">
        <f t="shared" ca="1" si="7"/>
        <v>11.4</v>
      </c>
      <c r="F32" s="3" t="s">
        <v>6</v>
      </c>
      <c r="G32" t="str">
        <f t="shared" ca="1" si="1"/>
        <v>114 cm</v>
      </c>
      <c r="H32" t="str">
        <f t="shared" ca="1" si="4"/>
        <v>11,4 dm</v>
      </c>
    </row>
    <row r="33" spans="1:8" x14ac:dyDescent="0.25">
      <c r="A33">
        <f t="shared" ca="1" si="2"/>
        <v>21</v>
      </c>
      <c r="B33">
        <f t="shared" ca="1" si="3"/>
        <v>0.31100243013979401</v>
      </c>
      <c r="C33">
        <f ca="1">E33*10</f>
        <v>131</v>
      </c>
      <c r="D33" s="3" t="s">
        <v>7</v>
      </c>
      <c r="E33">
        <f t="shared" ca="1" si="7"/>
        <v>13.1</v>
      </c>
      <c r="F33" s="3" t="s">
        <v>4</v>
      </c>
      <c r="G33" t="str">
        <f t="shared" ca="1" si="1"/>
        <v>131 mm</v>
      </c>
      <c r="H33" t="str">
        <f t="shared" ca="1" si="4"/>
        <v>13,1 cm</v>
      </c>
    </row>
    <row r="34" spans="1:8" x14ac:dyDescent="0.25">
      <c r="A34">
        <f t="shared" ca="1" si="2"/>
        <v>33</v>
      </c>
      <c r="B34">
        <f t="shared" ca="1" si="3"/>
        <v>8.5133325371825275E-2</v>
      </c>
      <c r="C34">
        <f ca="1">E34*1000</f>
        <v>18300</v>
      </c>
      <c r="D34" s="3" t="s">
        <v>3</v>
      </c>
      <c r="E34">
        <f t="shared" ca="1" si="7"/>
        <v>18.3</v>
      </c>
      <c r="F34" s="3" t="s">
        <v>5</v>
      </c>
      <c r="G34" t="str">
        <f t="shared" ca="1" si="1"/>
        <v>18300 m</v>
      </c>
      <c r="H34" t="str">
        <f t="shared" ca="1" si="4"/>
        <v>18,3 km</v>
      </c>
    </row>
    <row r="35" spans="1:8" x14ac:dyDescent="0.25">
      <c r="A35">
        <f t="shared" ca="1" si="2"/>
        <v>17</v>
      </c>
      <c r="B35">
        <f t="shared" ca="1" si="3"/>
        <v>0.4776545013134873</v>
      </c>
      <c r="C35">
        <f ca="1">E35*10</f>
        <v>177</v>
      </c>
      <c r="D35" s="3" t="s">
        <v>6</v>
      </c>
      <c r="E35">
        <f t="shared" ca="1" si="7"/>
        <v>17.7</v>
      </c>
      <c r="F35" s="3" t="s">
        <v>3</v>
      </c>
      <c r="G35" t="str">
        <f t="shared" ca="1" si="1"/>
        <v>177 dm</v>
      </c>
      <c r="H35" t="str">
        <f t="shared" ca="1" si="4"/>
        <v>17,7 m</v>
      </c>
    </row>
    <row r="36" spans="1:8" x14ac:dyDescent="0.25">
      <c r="A36">
        <f t="shared" ca="1" si="2"/>
        <v>25</v>
      </c>
      <c r="B36">
        <f t="shared" ca="1" si="3"/>
        <v>0.24724133465154929</v>
      </c>
      <c r="C36">
        <f ca="1">E36*10</f>
        <v>104</v>
      </c>
      <c r="D36" s="3" t="s">
        <v>4</v>
      </c>
      <c r="E36">
        <f t="shared" ca="1" si="7"/>
        <v>10.4</v>
      </c>
      <c r="F36" s="3" t="s">
        <v>6</v>
      </c>
      <c r="G36" t="str">
        <f t="shared" ca="1" si="1"/>
        <v>104 cm</v>
      </c>
      <c r="H36" t="str">
        <f t="shared" ca="1" si="4"/>
        <v>10,4 dm</v>
      </c>
    </row>
    <row r="37" spans="1:8" x14ac:dyDescent="0.25">
      <c r="A37">
        <f t="shared" ca="1" si="2"/>
        <v>19</v>
      </c>
      <c r="B37">
        <f t="shared" ca="1" si="3"/>
        <v>0.41853343948660349</v>
      </c>
      <c r="C37">
        <f ca="1">E37*10</f>
        <v>115</v>
      </c>
      <c r="D37" s="3" t="s">
        <v>7</v>
      </c>
      <c r="E37">
        <f t="shared" ca="1" si="7"/>
        <v>11.5</v>
      </c>
      <c r="F37" s="3" t="s">
        <v>4</v>
      </c>
      <c r="G37" t="str">
        <f t="shared" ca="1" si="1"/>
        <v>115 mm</v>
      </c>
      <c r="H37" t="str">
        <f t="shared" ca="1" si="4"/>
        <v>11,5 cm</v>
      </c>
    </row>
    <row r="38" spans="1:8" x14ac:dyDescent="0.25">
      <c r="A38">
        <f t="shared" ca="1" si="2"/>
        <v>35</v>
      </c>
      <c r="B38">
        <f t="shared" ca="1" si="3"/>
        <v>6.3443944189936485E-2</v>
      </c>
      <c r="C38">
        <f ca="1">E38*1000</f>
        <v>11800</v>
      </c>
      <c r="D38" s="3" t="s">
        <v>3</v>
      </c>
      <c r="E38">
        <f t="shared" ca="1" si="7"/>
        <v>11.8</v>
      </c>
      <c r="F38" s="3" t="s">
        <v>5</v>
      </c>
      <c r="G38" t="str">
        <f t="shared" ca="1" si="1"/>
        <v>11800 m</v>
      </c>
      <c r="H38" t="str">
        <f t="shared" ca="1" si="4"/>
        <v>11,8 km</v>
      </c>
    </row>
    <row r="39" spans="1:8" ht="15.5" x14ac:dyDescent="0.35">
      <c r="B39" s="1"/>
      <c r="D39" s="3"/>
      <c r="F39" s="3"/>
    </row>
    <row r="40" spans="1:8" x14ac:dyDescent="0.25">
      <c r="D40" s="3"/>
    </row>
    <row r="41" spans="1:8" ht="15.5" x14ac:dyDescent="0.35">
      <c r="B41" s="2"/>
      <c r="D41" s="3"/>
    </row>
    <row r="43" spans="1:8" ht="15.5" x14ac:dyDescent="0.35">
      <c r="B43" s="1"/>
    </row>
    <row r="44" spans="1:8" ht="15.5" x14ac:dyDescent="0.35">
      <c r="B44" s="1"/>
    </row>
    <row r="45" spans="1:8" ht="15.5" x14ac:dyDescent="0.35">
      <c r="B45" s="1"/>
    </row>
    <row r="46" spans="1:8" ht="15.5" x14ac:dyDescent="0.35">
      <c r="B46" s="1"/>
    </row>
    <row r="47" spans="1:8" ht="15.5" x14ac:dyDescent="0.35">
      <c r="B47" s="1"/>
    </row>
    <row r="48" spans="1:8" ht="15.5" x14ac:dyDescent="0.35">
      <c r="B48" s="1"/>
    </row>
    <row r="49" spans="2:2" ht="15.5" x14ac:dyDescent="0.35">
      <c r="B49" s="1"/>
    </row>
    <row r="51" spans="2:2" ht="15.5" x14ac:dyDescent="0.35">
      <c r="B51" s="2"/>
    </row>
    <row r="53" spans="2:2" ht="15.5" x14ac:dyDescent="0.35">
      <c r="B53" s="1"/>
    </row>
    <row r="54" spans="2:2" ht="15.5" x14ac:dyDescent="0.35">
      <c r="B54" s="1"/>
    </row>
    <row r="55" spans="2:2" ht="15.5" x14ac:dyDescent="0.35">
      <c r="B55" s="1"/>
    </row>
    <row r="56" spans="2:2" ht="15.5" x14ac:dyDescent="0.35">
      <c r="B56" s="1"/>
    </row>
    <row r="57" spans="2:2" ht="15.5" x14ac:dyDescent="0.35">
      <c r="B57" s="1"/>
    </row>
    <row r="58" spans="2:2" ht="15.5" x14ac:dyDescent="0.35">
      <c r="B58" s="1"/>
    </row>
    <row r="59" spans="2:2" ht="15.5" x14ac:dyDescent="0.35">
      <c r="B59" s="1"/>
    </row>
    <row r="61" spans="2:2" ht="15.5" x14ac:dyDescent="0.35">
      <c r="B61" s="2"/>
    </row>
    <row r="63" spans="2:2" ht="15.5" x14ac:dyDescent="0.35">
      <c r="B63" s="1"/>
    </row>
    <row r="64" spans="2:2" ht="15.5" x14ac:dyDescent="0.35">
      <c r="B64" s="1"/>
    </row>
    <row r="65" spans="2:2" ht="15.5" x14ac:dyDescent="0.35">
      <c r="B65" s="1"/>
    </row>
    <row r="66" spans="2:2" ht="15.5" x14ac:dyDescent="0.35">
      <c r="B66" s="1"/>
    </row>
    <row r="67" spans="2:2" ht="15.5" x14ac:dyDescent="0.35">
      <c r="B67" s="1"/>
    </row>
    <row r="68" spans="2:2" ht="15.5" x14ac:dyDescent="0.35">
      <c r="B68" s="1"/>
    </row>
    <row r="69" spans="2:2" ht="15.5" x14ac:dyDescent="0.35">
      <c r="B69" s="1"/>
    </row>
    <row r="71" spans="2:2" ht="15.5" x14ac:dyDescent="0.35">
      <c r="B71" s="2"/>
    </row>
    <row r="73" spans="2:2" ht="15.5" x14ac:dyDescent="0.35">
      <c r="B73" s="1"/>
    </row>
    <row r="74" spans="2:2" ht="15.5" x14ac:dyDescent="0.35">
      <c r="B74" s="1"/>
    </row>
    <row r="75" spans="2:2" ht="15.5" x14ac:dyDescent="0.35">
      <c r="B75" s="1"/>
    </row>
    <row r="76" spans="2:2" ht="15.5" x14ac:dyDescent="0.35">
      <c r="B76" s="1"/>
    </row>
    <row r="77" spans="2:2" ht="15.5" x14ac:dyDescent="0.35">
      <c r="B77" s="1"/>
    </row>
    <row r="78" spans="2:2" ht="15.5" x14ac:dyDescent="0.35">
      <c r="B78" s="1"/>
    </row>
    <row r="79" spans="2:2" ht="15.5" x14ac:dyDescent="0.35">
      <c r="B79" s="1"/>
    </row>
    <row r="81" spans="2:2" ht="15.5" x14ac:dyDescent="0.35">
      <c r="B81" s="2"/>
    </row>
    <row r="83" spans="2:2" ht="15.5" x14ac:dyDescent="0.35">
      <c r="B83" s="1"/>
    </row>
    <row r="84" spans="2:2" ht="15.5" x14ac:dyDescent="0.35">
      <c r="B84" s="1"/>
    </row>
    <row r="85" spans="2:2" ht="15.5" x14ac:dyDescent="0.35">
      <c r="B85" s="1"/>
    </row>
    <row r="86" spans="2:2" ht="15.5" x14ac:dyDescent="0.35">
      <c r="B86" s="1"/>
    </row>
    <row r="87" spans="2:2" ht="15.5" x14ac:dyDescent="0.35">
      <c r="B87" s="1"/>
    </row>
    <row r="88" spans="2:2" ht="15.5" x14ac:dyDescent="0.35">
      <c r="B88" s="1"/>
    </row>
    <row r="89" spans="2:2" ht="15.5" x14ac:dyDescent="0.35">
      <c r="B89" s="1"/>
    </row>
    <row r="91" spans="2:2" ht="15.5" x14ac:dyDescent="0.35">
      <c r="B91" s="2"/>
    </row>
    <row r="93" spans="2:2" ht="15.5" x14ac:dyDescent="0.35">
      <c r="B93" s="1"/>
    </row>
    <row r="94" spans="2:2" ht="15.5" x14ac:dyDescent="0.35">
      <c r="B94" s="1"/>
    </row>
    <row r="95" spans="2:2" ht="15.5" x14ac:dyDescent="0.35">
      <c r="B95" s="1"/>
    </row>
    <row r="96" spans="2:2" ht="15.5" x14ac:dyDescent="0.35">
      <c r="B96" s="1"/>
    </row>
    <row r="97" spans="2:2" ht="15.5" x14ac:dyDescent="0.35">
      <c r="B97" s="1"/>
    </row>
    <row r="98" spans="2:2" ht="15.5" x14ac:dyDescent="0.35">
      <c r="B98" s="1"/>
    </row>
    <row r="99" spans="2:2" ht="15.5" x14ac:dyDescent="0.35">
      <c r="B99" s="1"/>
    </row>
    <row r="101" spans="2:2" ht="15.5" x14ac:dyDescent="0.35">
      <c r="B101" s="2"/>
    </row>
    <row r="103" spans="2:2" ht="15.5" x14ac:dyDescent="0.35">
      <c r="B103" s="1"/>
    </row>
    <row r="104" spans="2:2" ht="15.5" x14ac:dyDescent="0.35">
      <c r="B104" s="1"/>
    </row>
    <row r="105" spans="2:2" ht="15.5" x14ac:dyDescent="0.35">
      <c r="B105" s="1"/>
    </row>
    <row r="106" spans="2:2" ht="15.5" x14ac:dyDescent="0.35">
      <c r="B106" s="1"/>
    </row>
    <row r="107" spans="2:2" ht="15.5" x14ac:dyDescent="0.35">
      <c r="B107" s="1"/>
    </row>
    <row r="108" spans="2:2" ht="15.5" x14ac:dyDescent="0.35">
      <c r="B108" s="1"/>
    </row>
    <row r="109" spans="2:2" ht="15.5" x14ac:dyDescent="0.35">
      <c r="B109" s="1"/>
    </row>
    <row r="113" spans="2:2" ht="15.5" x14ac:dyDescent="0.35">
      <c r="B113" s="1"/>
    </row>
    <row r="114" spans="2:2" ht="15.5" x14ac:dyDescent="0.35">
      <c r="B114" s="1"/>
    </row>
    <row r="115" spans="2:2" ht="15.5" x14ac:dyDescent="0.35">
      <c r="B115" s="1"/>
    </row>
    <row r="116" spans="2:2" ht="15.5" x14ac:dyDescent="0.35">
      <c r="B116" s="1"/>
    </row>
    <row r="117" spans="2:2" ht="15.5" x14ac:dyDescent="0.35">
      <c r="B117" s="1"/>
    </row>
    <row r="118" spans="2:2" ht="15.5" x14ac:dyDescent="0.35">
      <c r="B118" s="1"/>
    </row>
    <row r="119" spans="2:2" ht="15.5" x14ac:dyDescent="0.35">
      <c r="B119" s="1"/>
    </row>
    <row r="123" spans="2:2" ht="15.5" x14ac:dyDescent="0.35">
      <c r="B123" s="1"/>
    </row>
    <row r="124" spans="2:2" ht="15.5" x14ac:dyDescent="0.35">
      <c r="B124" s="1"/>
    </row>
    <row r="125" spans="2:2" ht="15.5" x14ac:dyDescent="0.35">
      <c r="B125" s="1"/>
    </row>
    <row r="126" spans="2:2" ht="15.5" x14ac:dyDescent="0.35">
      <c r="B126" s="1"/>
    </row>
    <row r="127" spans="2:2" ht="15.5" x14ac:dyDescent="0.35">
      <c r="B127" s="1"/>
    </row>
    <row r="128" spans="2:2" ht="15.5" x14ac:dyDescent="0.35">
      <c r="B128" s="1"/>
    </row>
    <row r="129" spans="2:2" ht="15.5" x14ac:dyDescent="0.35">
      <c r="B129" s="1"/>
    </row>
    <row r="133" spans="2:2" ht="15.5" x14ac:dyDescent="0.35">
      <c r="B133" s="1"/>
    </row>
    <row r="134" spans="2:2" ht="15.5" x14ac:dyDescent="0.35">
      <c r="B134" s="1"/>
    </row>
    <row r="135" spans="2:2" ht="15.5" x14ac:dyDescent="0.35">
      <c r="B135" s="1"/>
    </row>
    <row r="136" spans="2:2" ht="15.5" x14ac:dyDescent="0.35">
      <c r="B136" s="1"/>
    </row>
    <row r="137" spans="2:2" ht="15.5" x14ac:dyDescent="0.35">
      <c r="B137" s="1"/>
    </row>
    <row r="138" spans="2:2" ht="15.5" x14ac:dyDescent="0.35">
      <c r="B138" s="1"/>
    </row>
    <row r="139" spans="2:2" ht="15.5" x14ac:dyDescent="0.35">
      <c r="B139" s="1"/>
    </row>
    <row r="143" spans="2:2" ht="15.5" x14ac:dyDescent="0.35">
      <c r="B143" s="1"/>
    </row>
    <row r="144" spans="2:2" ht="15.5" x14ac:dyDescent="0.35">
      <c r="B144" s="1"/>
    </row>
    <row r="145" spans="2:2" ht="15.5" x14ac:dyDescent="0.35">
      <c r="B145" s="1"/>
    </row>
    <row r="146" spans="2:2" ht="15.5" x14ac:dyDescent="0.35">
      <c r="B146" s="1"/>
    </row>
    <row r="147" spans="2:2" ht="15.5" x14ac:dyDescent="0.35">
      <c r="B147" s="1"/>
    </row>
    <row r="148" spans="2:2" ht="15.5" x14ac:dyDescent="0.35">
      <c r="B148" s="1"/>
    </row>
    <row r="149" spans="2:2" ht="15.5" x14ac:dyDescent="0.35">
      <c r="B149" s="1"/>
    </row>
    <row r="153" spans="2:2" ht="15.5" x14ac:dyDescent="0.35">
      <c r="B153" s="1"/>
    </row>
    <row r="154" spans="2:2" ht="15.5" x14ac:dyDescent="0.35">
      <c r="B154" s="1"/>
    </row>
    <row r="155" spans="2:2" ht="15.5" x14ac:dyDescent="0.35">
      <c r="B155" s="1"/>
    </row>
    <row r="156" spans="2:2" ht="15.5" x14ac:dyDescent="0.35">
      <c r="B156" s="1"/>
    </row>
    <row r="157" spans="2:2" ht="15.5" x14ac:dyDescent="0.35">
      <c r="B157" s="1"/>
    </row>
    <row r="158" spans="2:2" ht="15.5" x14ac:dyDescent="0.35">
      <c r="B158" s="1"/>
    </row>
    <row r="159" spans="2:2" ht="15.5" x14ac:dyDescent="0.35">
      <c r="B159" s="1"/>
    </row>
    <row r="161" spans="2:2" ht="15.5" x14ac:dyDescent="0.35">
      <c r="B161" s="2"/>
    </row>
    <row r="163" spans="2:2" ht="15.5" x14ac:dyDescent="0.35">
      <c r="B163" s="1"/>
    </row>
    <row r="164" spans="2:2" ht="15.5" x14ac:dyDescent="0.35">
      <c r="B164" s="1"/>
    </row>
    <row r="165" spans="2:2" ht="15.5" x14ac:dyDescent="0.35">
      <c r="B165" s="1"/>
    </row>
    <row r="166" spans="2:2" ht="15.5" x14ac:dyDescent="0.35">
      <c r="B166" s="1"/>
    </row>
    <row r="167" spans="2:2" ht="15.5" x14ac:dyDescent="0.35">
      <c r="B167" s="1"/>
    </row>
    <row r="168" spans="2:2" ht="15.5" x14ac:dyDescent="0.35">
      <c r="B168" s="1"/>
    </row>
    <row r="169" spans="2:2" ht="15.5" x14ac:dyDescent="0.3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B5EE5-2E12-41C0-AD79-AB45B520BF96}">
  <dimension ref="A1:M169"/>
  <sheetViews>
    <sheetView workbookViewId="0">
      <selection activeCell="F15" sqref="F15"/>
    </sheetView>
  </sheetViews>
  <sheetFormatPr baseColWidth="10" defaultRowHeight="12.5" x14ac:dyDescent="0.25"/>
  <cols>
    <col min="2" max="2" width="35" customWidth="1"/>
    <col min="5" max="5" width="11.453125" style="3" customWidth="1"/>
    <col min="7" max="8" width="13.26953125" bestFit="1" customWidth="1"/>
  </cols>
  <sheetData>
    <row r="1" spans="1:13" x14ac:dyDescent="0.25">
      <c r="C1" s="3" t="s">
        <v>1</v>
      </c>
      <c r="D1" s="3" t="s">
        <v>2</v>
      </c>
    </row>
    <row r="2" spans="1:13" ht="15.5" x14ac:dyDescent="0.35">
      <c r="A2">
        <f ca="1">RANK(B2,$B$2:$B$38)</f>
        <v>33</v>
      </c>
      <c r="B2">
        <f ca="1">RAND()</f>
        <v>0.19602701849788362</v>
      </c>
      <c r="C2">
        <f ca="1">ROUND(RAND()*100+1,0)</f>
        <v>76</v>
      </c>
      <c r="D2" s="3" t="s">
        <v>5</v>
      </c>
      <c r="E2">
        <f ca="1">C2*1000</f>
        <v>76000</v>
      </c>
      <c r="F2" s="3" t="s">
        <v>3</v>
      </c>
      <c r="G2" t="str">
        <f t="shared" ref="G2:G38" ca="1" si="0">C2&amp;" "&amp;D2</f>
        <v>76 km</v>
      </c>
      <c r="H2" t="str">
        <f ca="1">E2&amp;" "&amp;F2</f>
        <v>76000 m</v>
      </c>
      <c r="M2" s="2"/>
    </row>
    <row r="3" spans="1:13" ht="15.5" x14ac:dyDescent="0.35">
      <c r="A3">
        <f t="shared" ref="A3:A38" ca="1" si="1">RANK(B3,$B$2:$B$38)</f>
        <v>3</v>
      </c>
      <c r="B3">
        <f t="shared" ref="B3:B38" ca="1" si="2">RAND()</f>
        <v>0.91998801937881602</v>
      </c>
      <c r="C3">
        <f t="shared" ref="C3:C38" ca="1" si="3">ROUND(RAND()*100+1,0)</f>
        <v>77</v>
      </c>
      <c r="D3" s="3" t="s">
        <v>5</v>
      </c>
      <c r="E3">
        <f ca="1">C3*10000</f>
        <v>770000</v>
      </c>
      <c r="F3" s="3" t="s">
        <v>6</v>
      </c>
      <c r="G3" t="str">
        <f t="shared" ca="1" si="0"/>
        <v>77 km</v>
      </c>
      <c r="H3" t="str">
        <f t="shared" ref="H3:H21" ca="1" si="4">E3&amp;" "&amp;F3</f>
        <v>770000 dm</v>
      </c>
      <c r="M3" s="2"/>
    </row>
    <row r="4" spans="1:13" ht="15.5" x14ac:dyDescent="0.35">
      <c r="A4">
        <f t="shared" ca="1" si="1"/>
        <v>26</v>
      </c>
      <c r="B4">
        <f t="shared" ca="1" si="2"/>
        <v>0.31337033382707213</v>
      </c>
      <c r="C4">
        <f t="shared" ca="1" si="3"/>
        <v>91</v>
      </c>
      <c r="D4" s="3" t="s">
        <v>5</v>
      </c>
      <c r="E4">
        <f ca="1">C4*100000</f>
        <v>9100000</v>
      </c>
      <c r="F4" s="3" t="s">
        <v>4</v>
      </c>
      <c r="G4" t="str">
        <f t="shared" ca="1" si="0"/>
        <v>91 km</v>
      </c>
      <c r="H4" t="str">
        <f t="shared" ca="1" si="4"/>
        <v>9100000 cm</v>
      </c>
      <c r="M4" s="2"/>
    </row>
    <row r="5" spans="1:13" ht="15.5" x14ac:dyDescent="0.35">
      <c r="A5">
        <f t="shared" ca="1" si="1"/>
        <v>28</v>
      </c>
      <c r="B5">
        <f t="shared" ca="1" si="2"/>
        <v>0.29536691929938952</v>
      </c>
      <c r="C5">
        <f t="shared" ca="1" si="3"/>
        <v>42</v>
      </c>
      <c r="D5" s="3" t="s">
        <v>5</v>
      </c>
      <c r="E5">
        <f ca="1">C5*1000000</f>
        <v>42000000</v>
      </c>
      <c r="F5" s="3" t="s">
        <v>7</v>
      </c>
      <c r="G5" t="str">
        <f t="shared" ca="1" si="0"/>
        <v>42 km</v>
      </c>
      <c r="H5" t="str">
        <f t="shared" ca="1" si="4"/>
        <v>42000000 mm</v>
      </c>
      <c r="M5" s="2"/>
    </row>
    <row r="6" spans="1:13" ht="15.5" x14ac:dyDescent="0.35">
      <c r="A6">
        <f t="shared" ca="1" si="1"/>
        <v>15</v>
      </c>
      <c r="B6">
        <f t="shared" ca="1" si="2"/>
        <v>0.66989562315567774</v>
      </c>
      <c r="C6">
        <f t="shared" ca="1" si="3"/>
        <v>61</v>
      </c>
      <c r="D6" s="3" t="s">
        <v>3</v>
      </c>
      <c r="E6">
        <f ca="1">C6/1000</f>
        <v>6.0999999999999999E-2</v>
      </c>
      <c r="F6" s="3" t="s">
        <v>5</v>
      </c>
      <c r="G6" t="str">
        <f t="shared" ca="1" si="0"/>
        <v>61 m</v>
      </c>
      <c r="H6" t="str">
        <f t="shared" ca="1" si="4"/>
        <v>0,061 km</v>
      </c>
      <c r="M6" s="2"/>
    </row>
    <row r="7" spans="1:13" ht="15.5" x14ac:dyDescent="0.35">
      <c r="A7">
        <f t="shared" ca="1" si="1"/>
        <v>36</v>
      </c>
      <c r="B7">
        <f t="shared" ca="1" si="2"/>
        <v>0.12163041468343394</v>
      </c>
      <c r="C7">
        <f t="shared" ca="1" si="3"/>
        <v>3</v>
      </c>
      <c r="D7" s="3" t="s">
        <v>3</v>
      </c>
      <c r="E7">
        <f ca="1">C7*10</f>
        <v>30</v>
      </c>
      <c r="F7" s="3" t="s">
        <v>6</v>
      </c>
      <c r="G7" t="str">
        <f t="shared" ca="1" si="0"/>
        <v>3 m</v>
      </c>
      <c r="H7" t="str">
        <f t="shared" ca="1" si="4"/>
        <v>30 dm</v>
      </c>
      <c r="M7" s="2"/>
    </row>
    <row r="8" spans="1:13" ht="15.5" x14ac:dyDescent="0.35">
      <c r="A8">
        <f t="shared" ca="1" si="1"/>
        <v>17</v>
      </c>
      <c r="B8">
        <f t="shared" ca="1" si="2"/>
        <v>0.61379476130475963</v>
      </c>
      <c r="C8">
        <f t="shared" ca="1" si="3"/>
        <v>93</v>
      </c>
      <c r="D8" s="3" t="s">
        <v>3</v>
      </c>
      <c r="E8">
        <f ca="1">C8*100</f>
        <v>9300</v>
      </c>
      <c r="F8" s="3" t="s">
        <v>4</v>
      </c>
      <c r="G8" t="str">
        <f t="shared" ca="1" si="0"/>
        <v>93 m</v>
      </c>
      <c r="H8" t="str">
        <f t="shared" ca="1" si="4"/>
        <v>9300 cm</v>
      </c>
      <c r="M8" s="2"/>
    </row>
    <row r="9" spans="1:13" ht="15.5" x14ac:dyDescent="0.35">
      <c r="A9">
        <f t="shared" ca="1" si="1"/>
        <v>34</v>
      </c>
      <c r="B9">
        <f t="shared" ca="1" si="2"/>
        <v>0.15524436475934122</v>
      </c>
      <c r="C9">
        <f t="shared" ca="1" si="3"/>
        <v>30</v>
      </c>
      <c r="D9" s="3" t="s">
        <v>3</v>
      </c>
      <c r="E9">
        <f ca="1">C9*1000</f>
        <v>30000</v>
      </c>
      <c r="F9" s="3" t="s">
        <v>7</v>
      </c>
      <c r="G9" t="str">
        <f t="shared" ca="1" si="0"/>
        <v>30 m</v>
      </c>
      <c r="H9" t="str">
        <f t="shared" ca="1" si="4"/>
        <v>30000 mm</v>
      </c>
      <c r="M9" s="2"/>
    </row>
    <row r="10" spans="1:13" ht="15.5" x14ac:dyDescent="0.35">
      <c r="A10">
        <f t="shared" ca="1" si="1"/>
        <v>2</v>
      </c>
      <c r="B10">
        <f t="shared" ca="1" si="2"/>
        <v>0.94118752075817724</v>
      </c>
      <c r="C10">
        <f t="shared" ca="1" si="3"/>
        <v>98</v>
      </c>
      <c r="D10" s="3" t="s">
        <v>6</v>
      </c>
      <c r="E10">
        <f ca="1">C10/10000</f>
        <v>9.7999999999999997E-3</v>
      </c>
      <c r="F10" s="3" t="s">
        <v>5</v>
      </c>
      <c r="G10" t="str">
        <f t="shared" ca="1" si="0"/>
        <v>98 dm</v>
      </c>
      <c r="H10" t="str">
        <f t="shared" ca="1" si="4"/>
        <v>0,0098 km</v>
      </c>
      <c r="M10" s="2"/>
    </row>
    <row r="11" spans="1:13" ht="15.5" x14ac:dyDescent="0.35">
      <c r="A11">
        <f t="shared" ca="1" si="1"/>
        <v>11</v>
      </c>
      <c r="B11">
        <f t="shared" ca="1" si="2"/>
        <v>0.80990595423450884</v>
      </c>
      <c r="C11">
        <f t="shared" ca="1" si="3"/>
        <v>88</v>
      </c>
      <c r="D11" s="3" t="s">
        <v>6</v>
      </c>
      <c r="E11">
        <f ca="1">C11/10</f>
        <v>8.8000000000000007</v>
      </c>
      <c r="F11" s="3" t="s">
        <v>3</v>
      </c>
      <c r="G11" t="str">
        <f t="shared" ca="1" si="0"/>
        <v>88 dm</v>
      </c>
      <c r="H11" t="str">
        <f t="shared" ca="1" si="4"/>
        <v>8,8 m</v>
      </c>
      <c r="M11" s="2"/>
    </row>
    <row r="12" spans="1:13" ht="15.5" x14ac:dyDescent="0.35">
      <c r="A12">
        <f t="shared" ca="1" si="1"/>
        <v>14</v>
      </c>
      <c r="B12">
        <f t="shared" ca="1" si="2"/>
        <v>0.72045146510693425</v>
      </c>
      <c r="C12">
        <f t="shared" ca="1" si="3"/>
        <v>38</v>
      </c>
      <c r="D12" s="3" t="s">
        <v>6</v>
      </c>
      <c r="E12">
        <f ca="1">C12*10</f>
        <v>380</v>
      </c>
      <c r="F12" s="3" t="s">
        <v>4</v>
      </c>
      <c r="G12" t="str">
        <f t="shared" ca="1" si="0"/>
        <v>38 dm</v>
      </c>
      <c r="H12" t="str">
        <f t="shared" ca="1" si="4"/>
        <v>380 cm</v>
      </c>
      <c r="M12" s="2"/>
    </row>
    <row r="13" spans="1:13" ht="15.5" x14ac:dyDescent="0.35">
      <c r="A13">
        <f t="shared" ca="1" si="1"/>
        <v>22</v>
      </c>
      <c r="B13">
        <f t="shared" ca="1" si="2"/>
        <v>0.45233024100145647</v>
      </c>
      <c r="C13">
        <f t="shared" ca="1" si="3"/>
        <v>83</v>
      </c>
      <c r="D13" s="3" t="s">
        <v>6</v>
      </c>
      <c r="E13">
        <f ca="1">C13*100</f>
        <v>8300</v>
      </c>
      <c r="F13" s="3" t="s">
        <v>7</v>
      </c>
      <c r="G13" t="str">
        <f t="shared" ca="1" si="0"/>
        <v>83 dm</v>
      </c>
      <c r="H13" t="str">
        <f t="shared" ca="1" si="4"/>
        <v>8300 mm</v>
      </c>
      <c r="M13" s="2"/>
    </row>
    <row r="14" spans="1:13" ht="15.5" x14ac:dyDescent="0.35">
      <c r="A14">
        <f t="shared" ca="1" si="1"/>
        <v>16</v>
      </c>
      <c r="B14">
        <f t="shared" ca="1" si="2"/>
        <v>0.65916047456022664</v>
      </c>
      <c r="C14">
        <f t="shared" ca="1" si="3"/>
        <v>61</v>
      </c>
      <c r="D14" s="3" t="s">
        <v>4</v>
      </c>
      <c r="E14">
        <f ca="1">C14/100000</f>
        <v>6.0999999999999997E-4</v>
      </c>
      <c r="F14" s="3" t="s">
        <v>5</v>
      </c>
      <c r="G14" t="str">
        <f t="shared" ca="1" si="0"/>
        <v>61 cm</v>
      </c>
      <c r="H14" t="str">
        <f t="shared" ca="1" si="4"/>
        <v>0,00061 km</v>
      </c>
      <c r="M14" s="2"/>
    </row>
    <row r="15" spans="1:13" ht="15.5" x14ac:dyDescent="0.35">
      <c r="A15">
        <f t="shared" ca="1" si="1"/>
        <v>7</v>
      </c>
      <c r="B15">
        <f t="shared" ca="1" si="2"/>
        <v>0.87637518812490689</v>
      </c>
      <c r="C15">
        <f t="shared" ca="1" si="3"/>
        <v>88</v>
      </c>
      <c r="D15" s="3" t="s">
        <v>4</v>
      </c>
      <c r="E15">
        <f ca="1">C15/100</f>
        <v>0.88</v>
      </c>
      <c r="F15" s="3" t="s">
        <v>3</v>
      </c>
      <c r="G15" t="str">
        <f t="shared" ca="1" si="0"/>
        <v>88 cm</v>
      </c>
      <c r="H15" t="str">
        <f t="shared" ca="1" si="4"/>
        <v>0,88 m</v>
      </c>
      <c r="M15" s="2"/>
    </row>
    <row r="16" spans="1:13" ht="15.5" x14ac:dyDescent="0.35">
      <c r="A16">
        <f t="shared" ca="1" si="1"/>
        <v>6</v>
      </c>
      <c r="B16">
        <f t="shared" ca="1" si="2"/>
        <v>0.88767255840880077</v>
      </c>
      <c r="C16">
        <f t="shared" ca="1" si="3"/>
        <v>42</v>
      </c>
      <c r="D16" s="3" t="s">
        <v>4</v>
      </c>
      <c r="E16">
        <f ca="1">C16/10</f>
        <v>4.2</v>
      </c>
      <c r="F16" s="3" t="s">
        <v>6</v>
      </c>
      <c r="G16" t="str">
        <f t="shared" ca="1" si="0"/>
        <v>42 cm</v>
      </c>
      <c r="H16" t="str">
        <f t="shared" ca="1" si="4"/>
        <v>4,2 dm</v>
      </c>
      <c r="M16" s="2"/>
    </row>
    <row r="17" spans="1:13" ht="15.5" x14ac:dyDescent="0.35">
      <c r="A17">
        <f t="shared" ca="1" si="1"/>
        <v>31</v>
      </c>
      <c r="B17">
        <f t="shared" ca="1" si="2"/>
        <v>0.23508503698151539</v>
      </c>
      <c r="C17">
        <f t="shared" ca="1" si="3"/>
        <v>4</v>
      </c>
      <c r="D17" s="3" t="s">
        <v>4</v>
      </c>
      <c r="E17">
        <f ca="1">C17*10</f>
        <v>40</v>
      </c>
      <c r="F17" s="3" t="s">
        <v>7</v>
      </c>
      <c r="G17" t="str">
        <f t="shared" ca="1" si="0"/>
        <v>4 cm</v>
      </c>
      <c r="H17" t="str">
        <f t="shared" ca="1" si="4"/>
        <v>40 mm</v>
      </c>
      <c r="M17" s="2"/>
    </row>
    <row r="18" spans="1:13" ht="15.5" x14ac:dyDescent="0.35">
      <c r="A18">
        <f t="shared" ca="1" si="1"/>
        <v>24</v>
      </c>
      <c r="B18">
        <f t="shared" ca="1" si="2"/>
        <v>0.37187932806195356</v>
      </c>
      <c r="C18">
        <f t="shared" ca="1" si="3"/>
        <v>5</v>
      </c>
      <c r="D18" s="3" t="s">
        <v>7</v>
      </c>
      <c r="E18">
        <f ca="1">C18/1000000</f>
        <v>5.0000000000000004E-6</v>
      </c>
      <c r="F18" s="3" t="s">
        <v>5</v>
      </c>
      <c r="G18" t="str">
        <f t="shared" ca="1" si="0"/>
        <v>5 mm</v>
      </c>
      <c r="H18" t="str">
        <f t="shared" ca="1" si="4"/>
        <v>0,000005 km</v>
      </c>
      <c r="M18" s="2"/>
    </row>
    <row r="19" spans="1:13" ht="15.5" x14ac:dyDescent="0.35">
      <c r="A19">
        <f t="shared" ca="1" si="1"/>
        <v>12</v>
      </c>
      <c r="B19">
        <f t="shared" ca="1" si="2"/>
        <v>0.80945873015424519</v>
      </c>
      <c r="C19">
        <f t="shared" ca="1" si="3"/>
        <v>10</v>
      </c>
      <c r="D19" s="3" t="s">
        <v>7</v>
      </c>
      <c r="E19">
        <f ca="1">C19/1000</f>
        <v>0.01</v>
      </c>
      <c r="F19" s="3" t="s">
        <v>3</v>
      </c>
      <c r="G19" t="str">
        <f t="shared" ca="1" si="0"/>
        <v>10 mm</v>
      </c>
      <c r="H19" t="str">
        <f t="shared" ca="1" si="4"/>
        <v>0,01 m</v>
      </c>
      <c r="M19" s="2"/>
    </row>
    <row r="20" spans="1:13" ht="15.5" x14ac:dyDescent="0.35">
      <c r="A20">
        <f t="shared" ca="1" si="1"/>
        <v>4</v>
      </c>
      <c r="B20">
        <f t="shared" ca="1" si="2"/>
        <v>0.91342291096603823</v>
      </c>
      <c r="C20">
        <f t="shared" ca="1" si="3"/>
        <v>88</v>
      </c>
      <c r="D20" s="3" t="s">
        <v>7</v>
      </c>
      <c r="E20">
        <f ca="1">C20/100</f>
        <v>0.88</v>
      </c>
      <c r="F20" s="3" t="s">
        <v>6</v>
      </c>
      <c r="G20" t="str">
        <f t="shared" ca="1" si="0"/>
        <v>88 mm</v>
      </c>
      <c r="H20" t="str">
        <f t="shared" ca="1" si="4"/>
        <v>0,88 dm</v>
      </c>
      <c r="M20" s="2"/>
    </row>
    <row r="21" spans="1:13" ht="15.5" x14ac:dyDescent="0.35">
      <c r="A21">
        <f t="shared" ca="1" si="1"/>
        <v>29</v>
      </c>
      <c r="B21">
        <f t="shared" ca="1" si="2"/>
        <v>0.28154824903650566</v>
      </c>
      <c r="C21">
        <f t="shared" ca="1" si="3"/>
        <v>75</v>
      </c>
      <c r="D21" s="3" t="s">
        <v>7</v>
      </c>
      <c r="E21">
        <f ca="1">C21/10</f>
        <v>7.5</v>
      </c>
      <c r="F21" s="3" t="s">
        <v>4</v>
      </c>
      <c r="G21" t="str">
        <f t="shared" ca="1" si="0"/>
        <v>75 mm</v>
      </c>
      <c r="H21" t="str">
        <f t="shared" ca="1" si="4"/>
        <v>7,5 cm</v>
      </c>
      <c r="M21" s="2"/>
    </row>
    <row r="22" spans="1:13" x14ac:dyDescent="0.25">
      <c r="A22">
        <f t="shared" ca="1" si="1"/>
        <v>10</v>
      </c>
      <c r="B22">
        <f t="shared" ca="1" si="2"/>
        <v>0.8196686365196707</v>
      </c>
      <c r="C22">
        <f ca="1">ROUND(RAND()*100+1,0)</f>
        <v>19</v>
      </c>
      <c r="D22" s="3" t="s">
        <v>5</v>
      </c>
      <c r="E22">
        <f ca="1">C22*1000</f>
        <v>19000</v>
      </c>
      <c r="F22" s="3" t="s">
        <v>3</v>
      </c>
      <c r="G22" t="str">
        <f t="shared" ca="1" si="0"/>
        <v>19 km</v>
      </c>
      <c r="H22" t="str">
        <f ca="1">E22&amp;" "&amp;F22</f>
        <v>19000 m</v>
      </c>
    </row>
    <row r="23" spans="1:13" x14ac:dyDescent="0.25">
      <c r="A23">
        <f t="shared" ca="1" si="1"/>
        <v>37</v>
      </c>
      <c r="B23">
        <f t="shared" ca="1" si="2"/>
        <v>0.1182141697902952</v>
      </c>
      <c r="C23">
        <f t="shared" ca="1" si="3"/>
        <v>77</v>
      </c>
      <c r="D23" s="3" t="s">
        <v>5</v>
      </c>
      <c r="E23">
        <f ca="1">C23*10000</f>
        <v>770000</v>
      </c>
      <c r="F23" s="3" t="s">
        <v>6</v>
      </c>
      <c r="G23" t="str">
        <f t="shared" ca="1" si="0"/>
        <v>77 km</v>
      </c>
      <c r="H23" t="str">
        <f t="shared" ref="H23:H38" ca="1" si="5">E23&amp;" "&amp;F23</f>
        <v>770000 dm</v>
      </c>
    </row>
    <row r="24" spans="1:13" x14ac:dyDescent="0.25">
      <c r="A24">
        <f t="shared" ca="1" si="1"/>
        <v>21</v>
      </c>
      <c r="B24">
        <f t="shared" ca="1" si="2"/>
        <v>0.52176933235991496</v>
      </c>
      <c r="C24">
        <f t="shared" ca="1" si="3"/>
        <v>6</v>
      </c>
      <c r="D24" s="3" t="s">
        <v>5</v>
      </c>
      <c r="E24">
        <f ca="1">C24*100000</f>
        <v>600000</v>
      </c>
      <c r="F24" s="3" t="s">
        <v>4</v>
      </c>
      <c r="G24" t="str">
        <f t="shared" ca="1" si="0"/>
        <v>6 km</v>
      </c>
      <c r="H24" t="str">
        <f t="shared" ca="1" si="5"/>
        <v>600000 cm</v>
      </c>
    </row>
    <row r="25" spans="1:13" x14ac:dyDescent="0.25">
      <c r="A25">
        <f t="shared" ca="1" si="1"/>
        <v>35</v>
      </c>
      <c r="B25">
        <f t="shared" ca="1" si="2"/>
        <v>0.1377909824747795</v>
      </c>
      <c r="C25">
        <f t="shared" ca="1" si="3"/>
        <v>20</v>
      </c>
      <c r="D25" s="3" t="s">
        <v>5</v>
      </c>
      <c r="E25">
        <f ca="1">C25*1000000</f>
        <v>20000000</v>
      </c>
      <c r="F25" s="3" t="s">
        <v>7</v>
      </c>
      <c r="G25" t="str">
        <f t="shared" ca="1" si="0"/>
        <v>20 km</v>
      </c>
      <c r="H25" t="str">
        <f t="shared" ca="1" si="5"/>
        <v>20000000 mm</v>
      </c>
    </row>
    <row r="26" spans="1:13" x14ac:dyDescent="0.25">
      <c r="A26">
        <f t="shared" ca="1" si="1"/>
        <v>19</v>
      </c>
      <c r="B26">
        <f t="shared" ca="1" si="2"/>
        <v>0.54358446158381835</v>
      </c>
      <c r="C26">
        <f t="shared" ca="1" si="3"/>
        <v>19</v>
      </c>
      <c r="D26" s="3" t="s">
        <v>3</v>
      </c>
      <c r="E26">
        <f ca="1">C26/1000</f>
        <v>1.9E-2</v>
      </c>
      <c r="F26" s="3" t="s">
        <v>5</v>
      </c>
      <c r="G26" t="str">
        <f t="shared" ca="1" si="0"/>
        <v>19 m</v>
      </c>
      <c r="H26" t="str">
        <f t="shared" ca="1" si="5"/>
        <v>0,019 km</v>
      </c>
    </row>
    <row r="27" spans="1:13" x14ac:dyDescent="0.25">
      <c r="A27">
        <f t="shared" ca="1" si="1"/>
        <v>27</v>
      </c>
      <c r="B27">
        <f t="shared" ca="1" si="2"/>
        <v>0.31001270818179039</v>
      </c>
      <c r="C27">
        <f t="shared" ca="1" si="3"/>
        <v>59</v>
      </c>
      <c r="D27" s="3" t="s">
        <v>3</v>
      </c>
      <c r="E27">
        <f ca="1">C27*10</f>
        <v>590</v>
      </c>
      <c r="F27" s="3" t="s">
        <v>6</v>
      </c>
      <c r="G27" t="str">
        <f t="shared" ca="1" si="0"/>
        <v>59 m</v>
      </c>
      <c r="H27" t="str">
        <f t="shared" ca="1" si="5"/>
        <v>590 dm</v>
      </c>
    </row>
    <row r="28" spans="1:13" x14ac:dyDescent="0.25">
      <c r="A28">
        <f t="shared" ca="1" si="1"/>
        <v>9</v>
      </c>
      <c r="B28">
        <f t="shared" ca="1" si="2"/>
        <v>0.84196091212313606</v>
      </c>
      <c r="C28">
        <f t="shared" ca="1" si="3"/>
        <v>53</v>
      </c>
      <c r="D28" s="3" t="s">
        <v>3</v>
      </c>
      <c r="E28">
        <f ca="1">C28*100</f>
        <v>5300</v>
      </c>
      <c r="F28" s="3" t="s">
        <v>4</v>
      </c>
      <c r="G28" t="str">
        <f t="shared" ca="1" si="0"/>
        <v>53 m</v>
      </c>
      <c r="H28" t="str">
        <f t="shared" ca="1" si="5"/>
        <v>5300 cm</v>
      </c>
    </row>
    <row r="29" spans="1:13" x14ac:dyDescent="0.25">
      <c r="A29">
        <f t="shared" ca="1" si="1"/>
        <v>1</v>
      </c>
      <c r="B29">
        <f t="shared" ca="1" si="2"/>
        <v>0.95935092546016787</v>
      </c>
      <c r="C29">
        <f t="shared" ca="1" si="3"/>
        <v>33</v>
      </c>
      <c r="D29" s="3" t="s">
        <v>3</v>
      </c>
      <c r="E29">
        <f ca="1">C29*1000</f>
        <v>33000</v>
      </c>
      <c r="F29" s="3" t="s">
        <v>7</v>
      </c>
      <c r="G29" t="str">
        <f t="shared" ca="1" si="0"/>
        <v>33 m</v>
      </c>
      <c r="H29" t="str">
        <f t="shared" ca="1" si="5"/>
        <v>33000 mm</v>
      </c>
    </row>
    <row r="30" spans="1:13" x14ac:dyDescent="0.25">
      <c r="A30">
        <f t="shared" ca="1" si="1"/>
        <v>25</v>
      </c>
      <c r="B30">
        <f t="shared" ca="1" si="2"/>
        <v>0.36190787920405199</v>
      </c>
      <c r="C30">
        <f t="shared" ca="1" si="3"/>
        <v>36</v>
      </c>
      <c r="D30" s="3" t="s">
        <v>6</v>
      </c>
      <c r="E30">
        <f ca="1">C30/10000</f>
        <v>3.5999999999999999E-3</v>
      </c>
      <c r="F30" s="3" t="s">
        <v>5</v>
      </c>
      <c r="G30" t="str">
        <f t="shared" ca="1" si="0"/>
        <v>36 dm</v>
      </c>
      <c r="H30" t="str">
        <f t="shared" ca="1" si="5"/>
        <v>0,0036 km</v>
      </c>
    </row>
    <row r="31" spans="1:13" x14ac:dyDescent="0.25">
      <c r="A31">
        <f t="shared" ca="1" si="1"/>
        <v>32</v>
      </c>
      <c r="B31">
        <f t="shared" ca="1" si="2"/>
        <v>0.22040898366576522</v>
      </c>
      <c r="C31">
        <f t="shared" ca="1" si="3"/>
        <v>52</v>
      </c>
      <c r="D31" s="3" t="s">
        <v>6</v>
      </c>
      <c r="E31">
        <f ca="1">C31/10</f>
        <v>5.2</v>
      </c>
      <c r="F31" s="3" t="s">
        <v>3</v>
      </c>
      <c r="G31" t="str">
        <f t="shared" ca="1" si="0"/>
        <v>52 dm</v>
      </c>
      <c r="H31" t="str">
        <f t="shared" ca="1" si="5"/>
        <v>5,2 m</v>
      </c>
    </row>
    <row r="32" spans="1:13" x14ac:dyDescent="0.25">
      <c r="A32">
        <f t="shared" ca="1" si="1"/>
        <v>13</v>
      </c>
      <c r="B32">
        <f t="shared" ca="1" si="2"/>
        <v>0.79451482726052658</v>
      </c>
      <c r="C32">
        <f t="shared" ca="1" si="3"/>
        <v>7</v>
      </c>
      <c r="D32" s="3" t="s">
        <v>6</v>
      </c>
      <c r="E32">
        <f ca="1">C32*10</f>
        <v>70</v>
      </c>
      <c r="F32" s="3" t="s">
        <v>4</v>
      </c>
      <c r="G32" t="str">
        <f t="shared" ca="1" si="0"/>
        <v>7 dm</v>
      </c>
      <c r="H32" t="str">
        <f t="shared" ca="1" si="5"/>
        <v>70 cm</v>
      </c>
    </row>
    <row r="33" spans="1:8" x14ac:dyDescent="0.25">
      <c r="A33">
        <f t="shared" ca="1" si="1"/>
        <v>30</v>
      </c>
      <c r="B33">
        <f t="shared" ca="1" si="2"/>
        <v>0.26754547158538045</v>
      </c>
      <c r="C33">
        <f t="shared" ca="1" si="3"/>
        <v>40</v>
      </c>
      <c r="D33" s="3" t="s">
        <v>6</v>
      </c>
      <c r="E33">
        <f ca="1">C33*100</f>
        <v>4000</v>
      </c>
      <c r="F33" s="3" t="s">
        <v>7</v>
      </c>
      <c r="G33" t="str">
        <f t="shared" ca="1" si="0"/>
        <v>40 dm</v>
      </c>
      <c r="H33" t="str">
        <f t="shared" ca="1" si="5"/>
        <v>4000 mm</v>
      </c>
    </row>
    <row r="34" spans="1:8" x14ac:dyDescent="0.25">
      <c r="A34">
        <f t="shared" ca="1" si="1"/>
        <v>18</v>
      </c>
      <c r="B34">
        <f t="shared" ca="1" si="2"/>
        <v>0.60952364444809781</v>
      </c>
      <c r="C34">
        <f t="shared" ca="1" si="3"/>
        <v>40</v>
      </c>
      <c r="D34" s="3" t="s">
        <v>4</v>
      </c>
      <c r="E34">
        <f ca="1">C34/100000</f>
        <v>4.0000000000000002E-4</v>
      </c>
      <c r="F34" s="3" t="s">
        <v>5</v>
      </c>
      <c r="G34" t="str">
        <f t="shared" ca="1" si="0"/>
        <v>40 cm</v>
      </c>
      <c r="H34" t="str">
        <f t="shared" ca="1" si="5"/>
        <v>0,0004 km</v>
      </c>
    </row>
    <row r="35" spans="1:8" x14ac:dyDescent="0.25">
      <c r="A35">
        <f t="shared" ca="1" si="1"/>
        <v>20</v>
      </c>
      <c r="B35">
        <f t="shared" ca="1" si="2"/>
        <v>0.54160563029338737</v>
      </c>
      <c r="C35">
        <f t="shared" ca="1" si="3"/>
        <v>4</v>
      </c>
      <c r="D35" s="3" t="s">
        <v>4</v>
      </c>
      <c r="E35">
        <f ca="1">C35/100</f>
        <v>0.04</v>
      </c>
      <c r="F35" s="3" t="s">
        <v>3</v>
      </c>
      <c r="G35" t="str">
        <f t="shared" ca="1" si="0"/>
        <v>4 cm</v>
      </c>
      <c r="H35" t="str">
        <f t="shared" ca="1" si="5"/>
        <v>0,04 m</v>
      </c>
    </row>
    <row r="36" spans="1:8" x14ac:dyDescent="0.25">
      <c r="A36">
        <f t="shared" ca="1" si="1"/>
        <v>5</v>
      </c>
      <c r="B36">
        <f t="shared" ca="1" si="2"/>
        <v>0.90359516618011693</v>
      </c>
      <c r="C36">
        <f t="shared" ca="1" si="3"/>
        <v>97</v>
      </c>
      <c r="D36" s="3" t="s">
        <v>4</v>
      </c>
      <c r="E36">
        <f ca="1">C36/10</f>
        <v>9.6999999999999993</v>
      </c>
      <c r="F36" s="3" t="s">
        <v>6</v>
      </c>
      <c r="G36" t="str">
        <f t="shared" ca="1" si="0"/>
        <v>97 cm</v>
      </c>
      <c r="H36" t="str">
        <f t="shared" ca="1" si="5"/>
        <v>9,7 dm</v>
      </c>
    </row>
    <row r="37" spans="1:8" x14ac:dyDescent="0.25">
      <c r="A37">
        <f t="shared" ca="1" si="1"/>
        <v>23</v>
      </c>
      <c r="B37">
        <f t="shared" ca="1" si="2"/>
        <v>0.37766800445538928</v>
      </c>
      <c r="C37">
        <f t="shared" ca="1" si="3"/>
        <v>94</v>
      </c>
      <c r="D37" s="3" t="s">
        <v>4</v>
      </c>
      <c r="E37">
        <f ca="1">C37*10</f>
        <v>940</v>
      </c>
      <c r="F37" s="3" t="s">
        <v>7</v>
      </c>
      <c r="G37" t="str">
        <f t="shared" ca="1" si="0"/>
        <v>94 cm</v>
      </c>
      <c r="H37" t="str">
        <f t="shared" ca="1" si="5"/>
        <v>940 mm</v>
      </c>
    </row>
    <row r="38" spans="1:8" x14ac:dyDescent="0.25">
      <c r="A38">
        <f t="shared" ca="1" si="1"/>
        <v>8</v>
      </c>
      <c r="B38">
        <f t="shared" ca="1" si="2"/>
        <v>0.84570994992261816</v>
      </c>
      <c r="C38">
        <f t="shared" ca="1" si="3"/>
        <v>31</v>
      </c>
      <c r="D38" s="3" t="s">
        <v>7</v>
      </c>
      <c r="E38">
        <f ca="1">C38/1000000</f>
        <v>3.1000000000000001E-5</v>
      </c>
      <c r="F38" s="3" t="s">
        <v>5</v>
      </c>
      <c r="G38" t="str">
        <f t="shared" ca="1" si="0"/>
        <v>31 mm</v>
      </c>
      <c r="H38" t="str">
        <f t="shared" ca="1" si="5"/>
        <v>0,000031 km</v>
      </c>
    </row>
    <row r="39" spans="1:8" ht="15.5" x14ac:dyDescent="0.35">
      <c r="B39" s="1"/>
      <c r="D39" s="3"/>
      <c r="E39"/>
      <c r="F39" s="3"/>
    </row>
    <row r="40" spans="1:8" x14ac:dyDescent="0.25">
      <c r="D40" s="3"/>
      <c r="E40"/>
      <c r="F40" s="3"/>
    </row>
    <row r="41" spans="1:8" ht="15.5" x14ac:dyDescent="0.35">
      <c r="B41" s="2"/>
      <c r="D41" s="3"/>
      <c r="E41"/>
      <c r="F41" s="3"/>
    </row>
    <row r="43" spans="1:8" ht="15.5" x14ac:dyDescent="0.35">
      <c r="B43" s="1"/>
    </row>
    <row r="44" spans="1:8" ht="15.5" x14ac:dyDescent="0.35">
      <c r="B44" s="1"/>
    </row>
    <row r="45" spans="1:8" ht="15.5" x14ac:dyDescent="0.35">
      <c r="B45" s="1"/>
    </row>
    <row r="46" spans="1:8" ht="15.5" x14ac:dyDescent="0.35">
      <c r="B46" s="1"/>
    </row>
    <row r="47" spans="1:8" ht="15.5" x14ac:dyDescent="0.35">
      <c r="B47" s="1"/>
    </row>
    <row r="48" spans="1:8" ht="15.5" x14ac:dyDescent="0.35">
      <c r="B48" s="1"/>
    </row>
    <row r="49" spans="2:2" ht="15.5" x14ac:dyDescent="0.35">
      <c r="B49" s="1"/>
    </row>
    <row r="51" spans="2:2" ht="15.5" x14ac:dyDescent="0.35">
      <c r="B51" s="2"/>
    </row>
    <row r="53" spans="2:2" ht="15.5" x14ac:dyDescent="0.35">
      <c r="B53" s="1"/>
    </row>
    <row r="54" spans="2:2" ht="15.5" x14ac:dyDescent="0.35">
      <c r="B54" s="1"/>
    </row>
    <row r="55" spans="2:2" ht="15.5" x14ac:dyDescent="0.35">
      <c r="B55" s="1"/>
    </row>
    <row r="56" spans="2:2" ht="15.5" x14ac:dyDescent="0.35">
      <c r="B56" s="1"/>
    </row>
    <row r="57" spans="2:2" ht="15.5" x14ac:dyDescent="0.35">
      <c r="B57" s="1"/>
    </row>
    <row r="58" spans="2:2" ht="15.5" x14ac:dyDescent="0.35">
      <c r="B58" s="1"/>
    </row>
    <row r="59" spans="2:2" ht="15.5" x14ac:dyDescent="0.35">
      <c r="B59" s="1"/>
    </row>
    <row r="61" spans="2:2" ht="15.5" x14ac:dyDescent="0.35">
      <c r="B61" s="2"/>
    </row>
    <row r="63" spans="2:2" ht="15.5" x14ac:dyDescent="0.35">
      <c r="B63" s="1"/>
    </row>
    <row r="64" spans="2:2" ht="15.5" x14ac:dyDescent="0.35">
      <c r="B64" s="1"/>
    </row>
    <row r="65" spans="2:2" ht="15.5" x14ac:dyDescent="0.35">
      <c r="B65" s="1"/>
    </row>
    <row r="66" spans="2:2" ht="15.5" x14ac:dyDescent="0.35">
      <c r="B66" s="1"/>
    </row>
    <row r="67" spans="2:2" ht="15.5" x14ac:dyDescent="0.35">
      <c r="B67" s="1"/>
    </row>
    <row r="68" spans="2:2" ht="15.5" x14ac:dyDescent="0.35">
      <c r="B68" s="1"/>
    </row>
    <row r="69" spans="2:2" ht="15.5" x14ac:dyDescent="0.35">
      <c r="B69" s="1"/>
    </row>
    <row r="71" spans="2:2" ht="15.5" x14ac:dyDescent="0.35">
      <c r="B71" s="2"/>
    </row>
    <row r="73" spans="2:2" ht="15.5" x14ac:dyDescent="0.35">
      <c r="B73" s="1"/>
    </row>
    <row r="74" spans="2:2" ht="15.5" x14ac:dyDescent="0.35">
      <c r="B74" s="1"/>
    </row>
    <row r="75" spans="2:2" ht="15.5" x14ac:dyDescent="0.35">
      <c r="B75" s="1"/>
    </row>
    <row r="76" spans="2:2" ht="15.5" x14ac:dyDescent="0.35">
      <c r="B76" s="1"/>
    </row>
    <row r="77" spans="2:2" ht="15.5" x14ac:dyDescent="0.35">
      <c r="B77" s="1"/>
    </row>
    <row r="78" spans="2:2" ht="15.5" x14ac:dyDescent="0.35">
      <c r="B78" s="1"/>
    </row>
    <row r="79" spans="2:2" ht="15.5" x14ac:dyDescent="0.35">
      <c r="B79" s="1"/>
    </row>
    <row r="81" spans="2:2" ht="15.5" x14ac:dyDescent="0.35">
      <c r="B81" s="2"/>
    </row>
    <row r="83" spans="2:2" ht="15.5" x14ac:dyDescent="0.35">
      <c r="B83" s="1"/>
    </row>
    <row r="84" spans="2:2" ht="15.5" x14ac:dyDescent="0.35">
      <c r="B84" s="1"/>
    </row>
    <row r="85" spans="2:2" ht="15.5" x14ac:dyDescent="0.35">
      <c r="B85" s="1"/>
    </row>
    <row r="86" spans="2:2" ht="15.5" x14ac:dyDescent="0.35">
      <c r="B86" s="1"/>
    </row>
    <row r="87" spans="2:2" ht="15.5" x14ac:dyDescent="0.35">
      <c r="B87" s="1"/>
    </row>
    <row r="88" spans="2:2" ht="15.5" x14ac:dyDescent="0.35">
      <c r="B88" s="1"/>
    </row>
    <row r="89" spans="2:2" ht="15.5" x14ac:dyDescent="0.35">
      <c r="B89" s="1"/>
    </row>
    <row r="91" spans="2:2" ht="15.5" x14ac:dyDescent="0.35">
      <c r="B91" s="2"/>
    </row>
    <row r="93" spans="2:2" ht="15.5" x14ac:dyDescent="0.35">
      <c r="B93" s="1"/>
    </row>
    <row r="94" spans="2:2" ht="15.5" x14ac:dyDescent="0.35">
      <c r="B94" s="1"/>
    </row>
    <row r="95" spans="2:2" ht="15.5" x14ac:dyDescent="0.35">
      <c r="B95" s="1"/>
    </row>
    <row r="96" spans="2:2" ht="15.5" x14ac:dyDescent="0.35">
      <c r="B96" s="1"/>
    </row>
    <row r="97" spans="2:2" ht="15.5" x14ac:dyDescent="0.35">
      <c r="B97" s="1"/>
    </row>
    <row r="98" spans="2:2" ht="15.5" x14ac:dyDescent="0.35">
      <c r="B98" s="1"/>
    </row>
    <row r="99" spans="2:2" ht="15.5" x14ac:dyDescent="0.35">
      <c r="B99" s="1"/>
    </row>
    <row r="101" spans="2:2" ht="15.5" x14ac:dyDescent="0.35">
      <c r="B101" s="2"/>
    </row>
    <row r="103" spans="2:2" ht="15.5" x14ac:dyDescent="0.35">
      <c r="B103" s="1"/>
    </row>
    <row r="104" spans="2:2" ht="15.5" x14ac:dyDescent="0.35">
      <c r="B104" s="1"/>
    </row>
    <row r="105" spans="2:2" ht="15.5" x14ac:dyDescent="0.35">
      <c r="B105" s="1"/>
    </row>
    <row r="106" spans="2:2" ht="15.5" x14ac:dyDescent="0.35">
      <c r="B106" s="1"/>
    </row>
    <row r="107" spans="2:2" ht="15.5" x14ac:dyDescent="0.35">
      <c r="B107" s="1"/>
    </row>
    <row r="108" spans="2:2" ht="15.5" x14ac:dyDescent="0.35">
      <c r="B108" s="1"/>
    </row>
    <row r="109" spans="2:2" ht="15.5" x14ac:dyDescent="0.35">
      <c r="B109" s="1"/>
    </row>
    <row r="113" spans="2:2" ht="15.5" x14ac:dyDescent="0.35">
      <c r="B113" s="1"/>
    </row>
    <row r="114" spans="2:2" ht="15.5" x14ac:dyDescent="0.35">
      <c r="B114" s="1"/>
    </row>
    <row r="115" spans="2:2" ht="15.5" x14ac:dyDescent="0.35">
      <c r="B115" s="1"/>
    </row>
    <row r="116" spans="2:2" ht="15.5" x14ac:dyDescent="0.35">
      <c r="B116" s="1"/>
    </row>
    <row r="117" spans="2:2" ht="15.5" x14ac:dyDescent="0.35">
      <c r="B117" s="1"/>
    </row>
    <row r="118" spans="2:2" ht="15.5" x14ac:dyDescent="0.35">
      <c r="B118" s="1"/>
    </row>
    <row r="119" spans="2:2" ht="15.5" x14ac:dyDescent="0.35">
      <c r="B119" s="1"/>
    </row>
    <row r="123" spans="2:2" ht="15.5" x14ac:dyDescent="0.35">
      <c r="B123" s="1"/>
    </row>
    <row r="124" spans="2:2" ht="15.5" x14ac:dyDescent="0.35">
      <c r="B124" s="1"/>
    </row>
    <row r="125" spans="2:2" ht="15.5" x14ac:dyDescent="0.35">
      <c r="B125" s="1"/>
    </row>
    <row r="126" spans="2:2" ht="15.5" x14ac:dyDescent="0.35">
      <c r="B126" s="1"/>
    </row>
    <row r="127" spans="2:2" ht="15.5" x14ac:dyDescent="0.35">
      <c r="B127" s="1"/>
    </row>
    <row r="128" spans="2:2" ht="15.5" x14ac:dyDescent="0.35">
      <c r="B128" s="1"/>
    </row>
    <row r="129" spans="2:2" ht="15.5" x14ac:dyDescent="0.35">
      <c r="B129" s="1"/>
    </row>
    <row r="133" spans="2:2" ht="15.5" x14ac:dyDescent="0.35">
      <c r="B133" s="1"/>
    </row>
    <row r="134" spans="2:2" ht="15.5" x14ac:dyDescent="0.35">
      <c r="B134" s="1"/>
    </row>
    <row r="135" spans="2:2" ht="15.5" x14ac:dyDescent="0.35">
      <c r="B135" s="1"/>
    </row>
    <row r="136" spans="2:2" ht="15.5" x14ac:dyDescent="0.35">
      <c r="B136" s="1"/>
    </row>
    <row r="137" spans="2:2" ht="15.5" x14ac:dyDescent="0.35">
      <c r="B137" s="1"/>
    </row>
    <row r="138" spans="2:2" ht="15.5" x14ac:dyDescent="0.35">
      <c r="B138" s="1"/>
    </row>
    <row r="139" spans="2:2" ht="15.5" x14ac:dyDescent="0.35">
      <c r="B139" s="1"/>
    </row>
    <row r="143" spans="2:2" ht="15.5" x14ac:dyDescent="0.35">
      <c r="B143" s="1"/>
    </row>
    <row r="144" spans="2:2" ht="15.5" x14ac:dyDescent="0.35">
      <c r="B144" s="1"/>
    </row>
    <row r="145" spans="2:2" ht="15.5" x14ac:dyDescent="0.35">
      <c r="B145" s="1"/>
    </row>
    <row r="146" spans="2:2" ht="15.5" x14ac:dyDescent="0.35">
      <c r="B146" s="1"/>
    </row>
    <row r="147" spans="2:2" ht="15.5" x14ac:dyDescent="0.35">
      <c r="B147" s="1"/>
    </row>
    <row r="148" spans="2:2" ht="15.5" x14ac:dyDescent="0.35">
      <c r="B148" s="1"/>
    </row>
    <row r="149" spans="2:2" ht="15.5" x14ac:dyDescent="0.35">
      <c r="B149" s="1"/>
    </row>
    <row r="153" spans="2:2" ht="15.5" x14ac:dyDescent="0.35">
      <c r="B153" s="1"/>
    </row>
    <row r="154" spans="2:2" ht="15.5" x14ac:dyDescent="0.35">
      <c r="B154" s="1"/>
    </row>
    <row r="155" spans="2:2" ht="15.5" x14ac:dyDescent="0.35">
      <c r="B155" s="1"/>
    </row>
    <row r="156" spans="2:2" ht="15.5" x14ac:dyDescent="0.35">
      <c r="B156" s="1"/>
    </row>
    <row r="157" spans="2:2" ht="15.5" x14ac:dyDescent="0.35">
      <c r="B157" s="1"/>
    </row>
    <row r="158" spans="2:2" ht="15.5" x14ac:dyDescent="0.35">
      <c r="B158" s="1"/>
    </row>
    <row r="159" spans="2:2" ht="15.5" x14ac:dyDescent="0.35">
      <c r="B159" s="1"/>
    </row>
    <row r="161" spans="2:2" ht="15.5" x14ac:dyDescent="0.35">
      <c r="B161" s="2"/>
    </row>
    <row r="163" spans="2:2" ht="15.5" x14ac:dyDescent="0.35">
      <c r="B163" s="1"/>
    </row>
    <row r="164" spans="2:2" ht="15.5" x14ac:dyDescent="0.35">
      <c r="B164" s="1"/>
    </row>
    <row r="165" spans="2:2" ht="15.5" x14ac:dyDescent="0.35">
      <c r="B165" s="1"/>
    </row>
    <row r="166" spans="2:2" ht="15.5" x14ac:dyDescent="0.35">
      <c r="B166" s="1"/>
    </row>
    <row r="167" spans="2:2" ht="15.5" x14ac:dyDescent="0.35">
      <c r="B167" s="1"/>
    </row>
    <row r="168" spans="2:2" ht="15.5" x14ac:dyDescent="0.35">
      <c r="B168" s="1"/>
    </row>
    <row r="169" spans="2:2" ht="15.5" x14ac:dyDescent="0.3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7CACE-9BDE-4445-B300-237C9B9AE85B}">
  <dimension ref="A1:N169"/>
  <sheetViews>
    <sheetView topLeftCell="C1" workbookViewId="0">
      <selection activeCell="O14" sqref="O14"/>
    </sheetView>
  </sheetViews>
  <sheetFormatPr baseColWidth="10" defaultRowHeight="12.5" x14ac:dyDescent="0.25"/>
  <cols>
    <col min="2" max="2" width="35" customWidth="1"/>
    <col min="5" max="5" width="11.453125" style="3" customWidth="1"/>
    <col min="7" max="8" width="13.26953125" bestFit="1" customWidth="1"/>
    <col min="12" max="12" width="17.26953125" bestFit="1" customWidth="1"/>
    <col min="13" max="13" width="23.81640625" bestFit="1" customWidth="1"/>
  </cols>
  <sheetData>
    <row r="1" spans="1:14" x14ac:dyDescent="0.25">
      <c r="C1" s="3" t="s">
        <v>1</v>
      </c>
      <c r="D1" s="3" t="s">
        <v>2</v>
      </c>
    </row>
    <row r="2" spans="1:14" x14ac:dyDescent="0.25">
      <c r="A2">
        <f ca="1">RANK(B2,$B$2:$B$38)</f>
        <v>37</v>
      </c>
      <c r="B2">
        <f ca="1">RAND()</f>
        <v>2.7372096078043473E-2</v>
      </c>
      <c r="C2">
        <f t="shared" ref="C2:C9" ca="1" si="0">ROUND(RAND()*8+1,0)</f>
        <v>5</v>
      </c>
      <c r="D2" s="3" t="s">
        <v>5</v>
      </c>
      <c r="E2" s="3">
        <f ca="1">C2*1000</f>
        <v>5000</v>
      </c>
      <c r="F2" s="3" t="s">
        <v>3</v>
      </c>
      <c r="G2" t="str">
        <f t="shared" ref="G2:G38" ca="1" si="1">C2&amp;" "&amp;D2</f>
        <v>5 km</v>
      </c>
      <c r="H2" t="str">
        <f t="shared" ref="H2:H38" ca="1" si="2">E2&amp;" "&amp;F2</f>
        <v>5000 m</v>
      </c>
      <c r="I2">
        <f ca="1">RANDBETWEEN(10,E2)</f>
        <v>2470</v>
      </c>
      <c r="J2" t="str">
        <f ca="1">I2&amp;" "&amp;F2</f>
        <v>2470 m</v>
      </c>
      <c r="K2">
        <f ca="1">RANDBETWEEN(0,1)</f>
        <v>1</v>
      </c>
      <c r="L2" t="str">
        <f ca="1">IF(K2=1,G2&amp;" + "&amp;J2,J2&amp;" + "&amp;G2)&amp;" = "</f>
        <v xml:space="preserve">5 km + 2470 m = </v>
      </c>
      <c r="M2" t="str">
        <f ca="1">IF(K2=1,H2&amp;" + "&amp;J2,J2&amp;" + "&amp;H2)&amp;" = "&amp;N2</f>
        <v>5000 m + 2470 m = 7470 m</v>
      </c>
      <c r="N2" s="6" t="str">
        <f ca="1">I2+E2&amp;" "&amp;F2</f>
        <v>7470 m</v>
      </c>
    </row>
    <row r="3" spans="1:14" x14ac:dyDescent="0.25">
      <c r="A3">
        <f t="shared" ref="A3:A38" ca="1" si="3">RANK(B3,$B$2:$B$38)</f>
        <v>3</v>
      </c>
      <c r="B3">
        <f t="shared" ref="B3:B38" ca="1" si="4">RAND()</f>
        <v>0.95818349318368312</v>
      </c>
      <c r="C3">
        <f t="shared" ca="1" si="0"/>
        <v>3</v>
      </c>
      <c r="D3" s="3" t="s">
        <v>3</v>
      </c>
      <c r="E3" s="3">
        <f ca="1">C3*10</f>
        <v>30</v>
      </c>
      <c r="F3" s="3" t="s">
        <v>6</v>
      </c>
      <c r="G3" t="str">
        <f t="shared" ca="1" si="1"/>
        <v>3 m</v>
      </c>
      <c r="H3" t="str">
        <f t="shared" ca="1" si="2"/>
        <v>30 dm</v>
      </c>
      <c r="I3">
        <f t="shared" ref="I3:I38" ca="1" si="5">RANDBETWEEN(10,E3)</f>
        <v>11</v>
      </c>
      <c r="J3" t="str">
        <f t="shared" ref="J3:J38" ca="1" si="6">I3&amp;" "&amp;F3</f>
        <v>11 dm</v>
      </c>
      <c r="K3">
        <f t="shared" ref="K3:K38" ca="1" si="7">RANDBETWEEN(0,1)</f>
        <v>1</v>
      </c>
      <c r="L3" t="str">
        <f t="shared" ref="L3:L38" ca="1" si="8">IF(K3=1,G3&amp;" + "&amp;J3,J3&amp;" + "&amp;G3)&amp;" = "</f>
        <v xml:space="preserve">3 m + 11 dm = </v>
      </c>
      <c r="M3" t="str">
        <f t="shared" ref="M3:M38" ca="1" si="9">IF(K3=1,H3&amp;" + "&amp;J3,J3&amp;" + "&amp;H3)&amp;" = "&amp;N3</f>
        <v>30 dm + 11 dm = 41 dm</v>
      </c>
      <c r="N3" s="6" t="str">
        <f t="shared" ref="N3:N38" ca="1" si="10">I3+E3&amp;" "&amp;F3</f>
        <v>41 dm</v>
      </c>
    </row>
    <row r="4" spans="1:14" x14ac:dyDescent="0.25">
      <c r="A4">
        <f t="shared" ca="1" si="3"/>
        <v>7</v>
      </c>
      <c r="B4">
        <f t="shared" ca="1" si="4"/>
        <v>0.89627842352359988</v>
      </c>
      <c r="C4">
        <f t="shared" ca="1" si="0"/>
        <v>8</v>
      </c>
      <c r="D4" s="3" t="s">
        <v>6</v>
      </c>
      <c r="E4" s="3">
        <f ca="1">C4*10</f>
        <v>80</v>
      </c>
      <c r="F4" s="3" t="s">
        <v>4</v>
      </c>
      <c r="G4" t="str">
        <f t="shared" ca="1" si="1"/>
        <v>8 dm</v>
      </c>
      <c r="H4" t="str">
        <f t="shared" ca="1" si="2"/>
        <v>80 cm</v>
      </c>
      <c r="I4">
        <f t="shared" ca="1" si="5"/>
        <v>59</v>
      </c>
      <c r="J4" t="str">
        <f t="shared" ca="1" si="6"/>
        <v>59 cm</v>
      </c>
      <c r="K4">
        <f t="shared" ca="1" si="7"/>
        <v>0</v>
      </c>
      <c r="L4" t="str">
        <f t="shared" ca="1" si="8"/>
        <v xml:space="preserve">59 cm + 8 dm = </v>
      </c>
      <c r="M4" t="str">
        <f t="shared" ca="1" si="9"/>
        <v>59 cm + 80 cm = 139 cm</v>
      </c>
      <c r="N4" s="6" t="str">
        <f t="shared" ca="1" si="10"/>
        <v>139 cm</v>
      </c>
    </row>
    <row r="5" spans="1:14" x14ac:dyDescent="0.25">
      <c r="A5">
        <f t="shared" ca="1" si="3"/>
        <v>9</v>
      </c>
      <c r="B5">
        <f t="shared" ca="1" si="4"/>
        <v>0.82106302527697361</v>
      </c>
      <c r="C5">
        <f t="shared" ca="1" si="0"/>
        <v>1</v>
      </c>
      <c r="D5" s="3" t="s">
        <v>4</v>
      </c>
      <c r="E5" s="3">
        <f ca="1">C5*10</f>
        <v>10</v>
      </c>
      <c r="F5" s="3" t="s">
        <v>7</v>
      </c>
      <c r="G5" t="str">
        <f t="shared" ca="1" si="1"/>
        <v>1 cm</v>
      </c>
      <c r="H5" t="str">
        <f t="shared" ca="1" si="2"/>
        <v>10 mm</v>
      </c>
      <c r="I5">
        <f t="shared" ca="1" si="5"/>
        <v>10</v>
      </c>
      <c r="J5" t="str">
        <f t="shared" ca="1" si="6"/>
        <v>10 mm</v>
      </c>
      <c r="K5">
        <f t="shared" ca="1" si="7"/>
        <v>1</v>
      </c>
      <c r="L5" t="str">
        <f t="shared" ca="1" si="8"/>
        <v xml:space="preserve">1 cm + 10 mm = </v>
      </c>
      <c r="M5" t="str">
        <f t="shared" ca="1" si="9"/>
        <v>10 mm + 10 mm = 20 mm</v>
      </c>
      <c r="N5" s="6" t="str">
        <f t="shared" ca="1" si="10"/>
        <v>20 mm</v>
      </c>
    </row>
    <row r="6" spans="1:14" x14ac:dyDescent="0.25">
      <c r="A6">
        <f t="shared" ca="1" si="3"/>
        <v>21</v>
      </c>
      <c r="B6">
        <f t="shared" ca="1" si="4"/>
        <v>0.38330244063777197</v>
      </c>
      <c r="C6">
        <f t="shared" ca="1" si="0"/>
        <v>5</v>
      </c>
      <c r="D6" s="3" t="s">
        <v>5</v>
      </c>
      <c r="E6" s="3">
        <f ca="1">C6*1000</f>
        <v>5000</v>
      </c>
      <c r="F6" s="3" t="s">
        <v>3</v>
      </c>
      <c r="G6" t="str">
        <f t="shared" ca="1" si="1"/>
        <v>5 km</v>
      </c>
      <c r="H6" t="str">
        <f t="shared" ca="1" si="2"/>
        <v>5000 m</v>
      </c>
      <c r="I6">
        <f t="shared" ca="1" si="5"/>
        <v>2733</v>
      </c>
      <c r="J6" t="str">
        <f t="shared" ca="1" si="6"/>
        <v>2733 m</v>
      </c>
      <c r="K6">
        <f t="shared" ca="1" si="7"/>
        <v>1</v>
      </c>
      <c r="L6" t="str">
        <f t="shared" ca="1" si="8"/>
        <v xml:space="preserve">5 km + 2733 m = </v>
      </c>
      <c r="M6" t="str">
        <f t="shared" ca="1" si="9"/>
        <v>5000 m + 2733 m = 7733 m</v>
      </c>
      <c r="N6" s="6" t="str">
        <f t="shared" ca="1" si="10"/>
        <v>7733 m</v>
      </c>
    </row>
    <row r="7" spans="1:14" x14ac:dyDescent="0.25">
      <c r="A7">
        <f t="shared" ca="1" si="3"/>
        <v>30</v>
      </c>
      <c r="B7">
        <f t="shared" ca="1" si="4"/>
        <v>0.15494500004729861</v>
      </c>
      <c r="C7">
        <f t="shared" ca="1" si="0"/>
        <v>7</v>
      </c>
      <c r="D7" s="3" t="s">
        <v>3</v>
      </c>
      <c r="E7" s="3">
        <f ca="1">C7*10</f>
        <v>70</v>
      </c>
      <c r="F7" s="3" t="s">
        <v>6</v>
      </c>
      <c r="G7" t="str">
        <f t="shared" ca="1" si="1"/>
        <v>7 m</v>
      </c>
      <c r="H7" t="str">
        <f t="shared" ca="1" si="2"/>
        <v>70 dm</v>
      </c>
      <c r="I7">
        <f t="shared" ca="1" si="5"/>
        <v>49</v>
      </c>
      <c r="J7" t="str">
        <f t="shared" ca="1" si="6"/>
        <v>49 dm</v>
      </c>
      <c r="K7">
        <f t="shared" ca="1" si="7"/>
        <v>0</v>
      </c>
      <c r="L7" t="str">
        <f t="shared" ca="1" si="8"/>
        <v xml:space="preserve">49 dm + 7 m = </v>
      </c>
      <c r="M7" t="str">
        <f t="shared" ca="1" si="9"/>
        <v>49 dm + 70 dm = 119 dm</v>
      </c>
      <c r="N7" s="6" t="str">
        <f t="shared" ca="1" si="10"/>
        <v>119 dm</v>
      </c>
    </row>
    <row r="8" spans="1:14" x14ac:dyDescent="0.25">
      <c r="A8">
        <f t="shared" ca="1" si="3"/>
        <v>15</v>
      </c>
      <c r="B8">
        <f t="shared" ca="1" si="4"/>
        <v>0.58537903242231293</v>
      </c>
      <c r="C8">
        <f t="shared" ca="1" si="0"/>
        <v>2</v>
      </c>
      <c r="D8" s="3" t="s">
        <v>6</v>
      </c>
      <c r="E8" s="3">
        <f ca="1">C8*10</f>
        <v>20</v>
      </c>
      <c r="F8" s="3" t="s">
        <v>4</v>
      </c>
      <c r="G8" t="str">
        <f t="shared" ca="1" si="1"/>
        <v>2 dm</v>
      </c>
      <c r="H8" t="str">
        <f t="shared" ca="1" si="2"/>
        <v>20 cm</v>
      </c>
      <c r="I8">
        <f t="shared" ca="1" si="5"/>
        <v>12</v>
      </c>
      <c r="J8" t="str">
        <f t="shared" ca="1" si="6"/>
        <v>12 cm</v>
      </c>
      <c r="K8">
        <f t="shared" ca="1" si="7"/>
        <v>0</v>
      </c>
      <c r="L8" t="str">
        <f t="shared" ca="1" si="8"/>
        <v xml:space="preserve">12 cm + 2 dm = </v>
      </c>
      <c r="M8" t="str">
        <f t="shared" ca="1" si="9"/>
        <v>12 cm + 20 cm = 32 cm</v>
      </c>
      <c r="N8" s="6" t="str">
        <f t="shared" ca="1" si="10"/>
        <v>32 cm</v>
      </c>
    </row>
    <row r="9" spans="1:14" x14ac:dyDescent="0.25">
      <c r="A9">
        <f t="shared" ca="1" si="3"/>
        <v>23</v>
      </c>
      <c r="B9">
        <f t="shared" ca="1" si="4"/>
        <v>0.3370776633070256</v>
      </c>
      <c r="C9">
        <f t="shared" ca="1" si="0"/>
        <v>8</v>
      </c>
      <c r="D9" s="3" t="s">
        <v>4</v>
      </c>
      <c r="E9" s="3">
        <f ca="1">C9*10</f>
        <v>80</v>
      </c>
      <c r="F9" s="3" t="s">
        <v>7</v>
      </c>
      <c r="G9" t="str">
        <f t="shared" ca="1" si="1"/>
        <v>8 cm</v>
      </c>
      <c r="H9" t="str">
        <f t="shared" ca="1" si="2"/>
        <v>80 mm</v>
      </c>
      <c r="I9">
        <f t="shared" ca="1" si="5"/>
        <v>19</v>
      </c>
      <c r="J9" t="str">
        <f t="shared" ca="1" si="6"/>
        <v>19 mm</v>
      </c>
      <c r="K9">
        <f t="shared" ca="1" si="7"/>
        <v>0</v>
      </c>
      <c r="L9" t="str">
        <f t="shared" ca="1" si="8"/>
        <v xml:space="preserve">19 mm + 8 cm = </v>
      </c>
      <c r="M9" t="str">
        <f t="shared" ca="1" si="9"/>
        <v>19 mm + 80 mm = 99 mm</v>
      </c>
      <c r="N9" s="6" t="str">
        <f t="shared" ca="1" si="10"/>
        <v>99 mm</v>
      </c>
    </row>
    <row r="10" spans="1:14" x14ac:dyDescent="0.25">
      <c r="A10">
        <f t="shared" ca="1" si="3"/>
        <v>2</v>
      </c>
      <c r="B10">
        <f t="shared" ca="1" si="4"/>
        <v>0.9687112655434138</v>
      </c>
      <c r="C10">
        <f t="shared" ref="C10:C17" ca="1" si="11">ROUND(RAND()*8+10,0)</f>
        <v>13</v>
      </c>
      <c r="D10" s="3" t="s">
        <v>5</v>
      </c>
      <c r="E10" s="3">
        <f ca="1">C10*1000</f>
        <v>13000</v>
      </c>
      <c r="F10" s="3" t="s">
        <v>3</v>
      </c>
      <c r="G10" t="str">
        <f t="shared" ca="1" si="1"/>
        <v>13 km</v>
      </c>
      <c r="H10" t="str">
        <f t="shared" ca="1" si="2"/>
        <v>13000 m</v>
      </c>
      <c r="I10">
        <f t="shared" ca="1" si="5"/>
        <v>930</v>
      </c>
      <c r="J10" t="str">
        <f t="shared" ca="1" si="6"/>
        <v>930 m</v>
      </c>
      <c r="K10">
        <f t="shared" ca="1" si="7"/>
        <v>0</v>
      </c>
      <c r="L10" t="str">
        <f t="shared" ca="1" si="8"/>
        <v xml:space="preserve">930 m + 13 km = </v>
      </c>
      <c r="M10" t="str">
        <f t="shared" ca="1" si="9"/>
        <v>930 m + 13000 m = 13930 m</v>
      </c>
      <c r="N10" s="6" t="str">
        <f t="shared" ca="1" si="10"/>
        <v>13930 m</v>
      </c>
    </row>
    <row r="11" spans="1:14" x14ac:dyDescent="0.25">
      <c r="A11">
        <f t="shared" ca="1" si="3"/>
        <v>16</v>
      </c>
      <c r="B11">
        <f t="shared" ca="1" si="4"/>
        <v>0.54247415890618444</v>
      </c>
      <c r="C11">
        <f t="shared" ca="1" si="11"/>
        <v>12</v>
      </c>
      <c r="D11" s="3" t="s">
        <v>3</v>
      </c>
      <c r="E11" s="3">
        <f ca="1">C11*10</f>
        <v>120</v>
      </c>
      <c r="F11" s="3" t="s">
        <v>6</v>
      </c>
      <c r="G11" t="str">
        <f t="shared" ca="1" si="1"/>
        <v>12 m</v>
      </c>
      <c r="H11" t="str">
        <f t="shared" ca="1" si="2"/>
        <v>120 dm</v>
      </c>
      <c r="I11">
        <f t="shared" ca="1" si="5"/>
        <v>15</v>
      </c>
      <c r="J11" t="str">
        <f t="shared" ca="1" si="6"/>
        <v>15 dm</v>
      </c>
      <c r="K11">
        <f t="shared" ca="1" si="7"/>
        <v>1</v>
      </c>
      <c r="L11" t="str">
        <f t="shared" ca="1" si="8"/>
        <v xml:space="preserve">12 m + 15 dm = </v>
      </c>
      <c r="M11" t="str">
        <f t="shared" ca="1" si="9"/>
        <v>120 dm + 15 dm = 135 dm</v>
      </c>
      <c r="N11" s="6" t="str">
        <f t="shared" ca="1" si="10"/>
        <v>135 dm</v>
      </c>
    </row>
    <row r="12" spans="1:14" x14ac:dyDescent="0.25">
      <c r="A12">
        <f t="shared" ca="1" si="3"/>
        <v>35</v>
      </c>
      <c r="B12">
        <f t="shared" ca="1" si="4"/>
        <v>3.7770306995616565E-2</v>
      </c>
      <c r="C12">
        <f t="shared" ca="1" si="11"/>
        <v>14</v>
      </c>
      <c r="D12" s="3" t="s">
        <v>6</v>
      </c>
      <c r="E12" s="3">
        <f ca="1">C12*10</f>
        <v>140</v>
      </c>
      <c r="F12" s="3" t="s">
        <v>4</v>
      </c>
      <c r="G12" t="str">
        <f t="shared" ca="1" si="1"/>
        <v>14 dm</v>
      </c>
      <c r="H12" t="str">
        <f t="shared" ca="1" si="2"/>
        <v>140 cm</v>
      </c>
      <c r="I12">
        <f t="shared" ca="1" si="5"/>
        <v>35</v>
      </c>
      <c r="J12" t="str">
        <f t="shared" ca="1" si="6"/>
        <v>35 cm</v>
      </c>
      <c r="K12">
        <f t="shared" ca="1" si="7"/>
        <v>0</v>
      </c>
      <c r="L12" t="str">
        <f t="shared" ca="1" si="8"/>
        <v xml:space="preserve">35 cm + 14 dm = </v>
      </c>
      <c r="M12" t="str">
        <f t="shared" ca="1" si="9"/>
        <v>35 cm + 140 cm = 175 cm</v>
      </c>
      <c r="N12" s="6" t="str">
        <f t="shared" ca="1" si="10"/>
        <v>175 cm</v>
      </c>
    </row>
    <row r="13" spans="1:14" x14ac:dyDescent="0.25">
      <c r="A13">
        <f t="shared" ca="1" si="3"/>
        <v>1</v>
      </c>
      <c r="B13">
        <f t="shared" ca="1" si="4"/>
        <v>0.97402126178918624</v>
      </c>
      <c r="C13">
        <f t="shared" ca="1" si="11"/>
        <v>15</v>
      </c>
      <c r="D13" s="3" t="s">
        <v>4</v>
      </c>
      <c r="E13" s="3">
        <f ca="1">C13*10</f>
        <v>150</v>
      </c>
      <c r="F13" s="3" t="s">
        <v>7</v>
      </c>
      <c r="G13" t="str">
        <f t="shared" ca="1" si="1"/>
        <v>15 cm</v>
      </c>
      <c r="H13" t="str">
        <f t="shared" ca="1" si="2"/>
        <v>150 mm</v>
      </c>
      <c r="I13">
        <f t="shared" ca="1" si="5"/>
        <v>150</v>
      </c>
      <c r="J13" t="str">
        <f t="shared" ca="1" si="6"/>
        <v>150 mm</v>
      </c>
      <c r="K13">
        <f t="shared" ca="1" si="7"/>
        <v>0</v>
      </c>
      <c r="L13" t="str">
        <f t="shared" ca="1" si="8"/>
        <v xml:space="preserve">150 mm + 15 cm = </v>
      </c>
      <c r="M13" t="str">
        <f t="shared" ca="1" si="9"/>
        <v>150 mm + 150 mm = 300 mm</v>
      </c>
      <c r="N13" s="6" t="str">
        <f t="shared" ca="1" si="10"/>
        <v>300 mm</v>
      </c>
    </row>
    <row r="14" spans="1:14" x14ac:dyDescent="0.25">
      <c r="A14">
        <f t="shared" ca="1" si="3"/>
        <v>26</v>
      </c>
      <c r="B14">
        <f t="shared" ca="1" si="4"/>
        <v>0.24084619092678972</v>
      </c>
      <c r="C14">
        <f t="shared" ca="1" si="11"/>
        <v>12</v>
      </c>
      <c r="D14" s="3" t="s">
        <v>5</v>
      </c>
      <c r="E14" s="3">
        <f ca="1">C14*1000</f>
        <v>12000</v>
      </c>
      <c r="F14" s="3" t="s">
        <v>3</v>
      </c>
      <c r="G14" t="str">
        <f t="shared" ca="1" si="1"/>
        <v>12 km</v>
      </c>
      <c r="H14" t="str">
        <f t="shared" ca="1" si="2"/>
        <v>12000 m</v>
      </c>
      <c r="I14">
        <f t="shared" ca="1" si="5"/>
        <v>9642</v>
      </c>
      <c r="J14" t="str">
        <f t="shared" ca="1" si="6"/>
        <v>9642 m</v>
      </c>
      <c r="K14">
        <f t="shared" ca="1" si="7"/>
        <v>0</v>
      </c>
      <c r="L14" t="str">
        <f t="shared" ca="1" si="8"/>
        <v xml:space="preserve">9642 m + 12 km = </v>
      </c>
      <c r="M14" t="str">
        <f t="shared" ca="1" si="9"/>
        <v>9642 m + 12000 m = 21642 m</v>
      </c>
      <c r="N14" s="6" t="str">
        <f t="shared" ca="1" si="10"/>
        <v>21642 m</v>
      </c>
    </row>
    <row r="15" spans="1:14" x14ac:dyDescent="0.25">
      <c r="A15">
        <f t="shared" ca="1" si="3"/>
        <v>31</v>
      </c>
      <c r="B15">
        <f t="shared" ca="1" si="4"/>
        <v>0.10425859790231995</v>
      </c>
      <c r="C15">
        <f t="shared" ca="1" si="11"/>
        <v>15</v>
      </c>
      <c r="D15" s="3" t="s">
        <v>3</v>
      </c>
      <c r="E15" s="3">
        <f ca="1">C15*10</f>
        <v>150</v>
      </c>
      <c r="F15" s="3" t="s">
        <v>6</v>
      </c>
      <c r="G15" t="str">
        <f t="shared" ca="1" si="1"/>
        <v>15 m</v>
      </c>
      <c r="H15" t="str">
        <f t="shared" ca="1" si="2"/>
        <v>150 dm</v>
      </c>
      <c r="I15">
        <f t="shared" ca="1" si="5"/>
        <v>43</v>
      </c>
      <c r="J15" t="str">
        <f t="shared" ca="1" si="6"/>
        <v>43 dm</v>
      </c>
      <c r="K15">
        <f t="shared" ca="1" si="7"/>
        <v>0</v>
      </c>
      <c r="L15" t="str">
        <f t="shared" ca="1" si="8"/>
        <v xml:space="preserve">43 dm + 15 m = </v>
      </c>
      <c r="M15" t="str">
        <f t="shared" ca="1" si="9"/>
        <v>43 dm + 150 dm = 193 dm</v>
      </c>
      <c r="N15" s="6" t="str">
        <f t="shared" ca="1" si="10"/>
        <v>193 dm</v>
      </c>
    </row>
    <row r="16" spans="1:14" x14ac:dyDescent="0.25">
      <c r="A16">
        <f t="shared" ca="1" si="3"/>
        <v>24</v>
      </c>
      <c r="B16">
        <f t="shared" ca="1" si="4"/>
        <v>0.31893657009805298</v>
      </c>
      <c r="C16">
        <f t="shared" ca="1" si="11"/>
        <v>14</v>
      </c>
      <c r="D16" s="3" t="s">
        <v>6</v>
      </c>
      <c r="E16" s="3">
        <f ca="1">C16*10</f>
        <v>140</v>
      </c>
      <c r="F16" s="3" t="s">
        <v>4</v>
      </c>
      <c r="G16" t="str">
        <f t="shared" ca="1" si="1"/>
        <v>14 dm</v>
      </c>
      <c r="H16" t="str">
        <f t="shared" ca="1" si="2"/>
        <v>140 cm</v>
      </c>
      <c r="I16">
        <f t="shared" ca="1" si="5"/>
        <v>64</v>
      </c>
      <c r="J16" t="str">
        <f t="shared" ca="1" si="6"/>
        <v>64 cm</v>
      </c>
      <c r="K16">
        <f t="shared" ca="1" si="7"/>
        <v>1</v>
      </c>
      <c r="L16" t="str">
        <f t="shared" ca="1" si="8"/>
        <v xml:space="preserve">14 dm + 64 cm = </v>
      </c>
      <c r="M16" t="str">
        <f t="shared" ca="1" si="9"/>
        <v>140 cm + 64 cm = 204 cm</v>
      </c>
      <c r="N16" s="6" t="str">
        <f t="shared" ca="1" si="10"/>
        <v>204 cm</v>
      </c>
    </row>
    <row r="17" spans="1:14" x14ac:dyDescent="0.25">
      <c r="A17">
        <f t="shared" ca="1" si="3"/>
        <v>32</v>
      </c>
      <c r="B17">
        <f t="shared" ca="1" si="4"/>
        <v>9.2408819579566592E-2</v>
      </c>
      <c r="C17">
        <f t="shared" ca="1" si="11"/>
        <v>15</v>
      </c>
      <c r="D17" s="3" t="s">
        <v>4</v>
      </c>
      <c r="E17" s="3">
        <f ca="1">C17*10</f>
        <v>150</v>
      </c>
      <c r="F17" s="3" t="s">
        <v>7</v>
      </c>
      <c r="G17" t="str">
        <f t="shared" ca="1" si="1"/>
        <v>15 cm</v>
      </c>
      <c r="H17" t="str">
        <f t="shared" ca="1" si="2"/>
        <v>150 mm</v>
      </c>
      <c r="I17">
        <f t="shared" ca="1" si="5"/>
        <v>128</v>
      </c>
      <c r="J17" t="str">
        <f t="shared" ca="1" si="6"/>
        <v>128 mm</v>
      </c>
      <c r="K17">
        <f t="shared" ca="1" si="7"/>
        <v>1</v>
      </c>
      <c r="L17" t="str">
        <f t="shared" ca="1" si="8"/>
        <v xml:space="preserve">15 cm + 128 mm = </v>
      </c>
      <c r="M17" t="str">
        <f t="shared" ca="1" si="9"/>
        <v>150 mm + 128 mm = 278 mm</v>
      </c>
      <c r="N17" s="6" t="str">
        <f t="shared" ca="1" si="10"/>
        <v>278 mm</v>
      </c>
    </row>
    <row r="18" spans="1:14" x14ac:dyDescent="0.25">
      <c r="A18">
        <f t="shared" ca="1" si="3"/>
        <v>10</v>
      </c>
      <c r="B18">
        <f t="shared" ca="1" si="4"/>
        <v>0.81663834420029524</v>
      </c>
      <c r="C18">
        <f ca="1">ROUND(RAND()*108+1,0)</f>
        <v>46</v>
      </c>
      <c r="D18" s="3" t="s">
        <v>5</v>
      </c>
      <c r="E18" s="3">
        <f ca="1">C18*1000</f>
        <v>46000</v>
      </c>
      <c r="F18" s="3" t="s">
        <v>3</v>
      </c>
      <c r="G18" t="str">
        <f t="shared" ca="1" si="1"/>
        <v>46 km</v>
      </c>
      <c r="H18" t="str">
        <f t="shared" ca="1" si="2"/>
        <v>46000 m</v>
      </c>
      <c r="I18">
        <f t="shared" ca="1" si="5"/>
        <v>10176</v>
      </c>
      <c r="J18" t="str">
        <f t="shared" ca="1" si="6"/>
        <v>10176 m</v>
      </c>
      <c r="K18">
        <f t="shared" ca="1" si="7"/>
        <v>1</v>
      </c>
      <c r="L18" t="str">
        <f t="shared" ca="1" si="8"/>
        <v xml:space="preserve">46 km + 10176 m = </v>
      </c>
      <c r="M18" t="str">
        <f t="shared" ca="1" si="9"/>
        <v>46000 m + 10176 m = 56176 m</v>
      </c>
      <c r="N18" s="6" t="str">
        <f t="shared" ca="1" si="10"/>
        <v>56176 m</v>
      </c>
    </row>
    <row r="19" spans="1:14" x14ac:dyDescent="0.25">
      <c r="A19">
        <f t="shared" ca="1" si="3"/>
        <v>5</v>
      </c>
      <c r="B19">
        <f t="shared" ca="1" si="4"/>
        <v>0.92618778090270737</v>
      </c>
      <c r="C19">
        <f t="shared" ref="C19:C25" ca="1" si="12">ROUND(RAND()*108+1,0)</f>
        <v>66</v>
      </c>
      <c r="D19" s="3" t="s">
        <v>3</v>
      </c>
      <c r="E19" s="3">
        <f ca="1">C19*10</f>
        <v>660</v>
      </c>
      <c r="F19" s="3" t="s">
        <v>6</v>
      </c>
      <c r="G19" t="str">
        <f t="shared" ca="1" si="1"/>
        <v>66 m</v>
      </c>
      <c r="H19" t="str">
        <f t="shared" ca="1" si="2"/>
        <v>660 dm</v>
      </c>
      <c r="I19">
        <f t="shared" ca="1" si="5"/>
        <v>365</v>
      </c>
      <c r="J19" t="str">
        <f t="shared" ca="1" si="6"/>
        <v>365 dm</v>
      </c>
      <c r="K19">
        <f t="shared" ca="1" si="7"/>
        <v>1</v>
      </c>
      <c r="L19" t="str">
        <f t="shared" ca="1" si="8"/>
        <v xml:space="preserve">66 m + 365 dm = </v>
      </c>
      <c r="M19" t="str">
        <f t="shared" ca="1" si="9"/>
        <v>660 dm + 365 dm = 1025 dm</v>
      </c>
      <c r="N19" s="6" t="str">
        <f t="shared" ca="1" si="10"/>
        <v>1025 dm</v>
      </c>
    </row>
    <row r="20" spans="1:14" x14ac:dyDescent="0.25">
      <c r="A20">
        <f t="shared" ca="1" si="3"/>
        <v>6</v>
      </c>
      <c r="B20">
        <f t="shared" ca="1" si="4"/>
        <v>0.89775025380265472</v>
      </c>
      <c r="C20">
        <f t="shared" ca="1" si="12"/>
        <v>38</v>
      </c>
      <c r="D20" s="3" t="s">
        <v>6</v>
      </c>
      <c r="E20" s="3">
        <f ca="1">C20*10</f>
        <v>380</v>
      </c>
      <c r="F20" s="3" t="s">
        <v>4</v>
      </c>
      <c r="G20" t="str">
        <f t="shared" ca="1" si="1"/>
        <v>38 dm</v>
      </c>
      <c r="H20" t="str">
        <f t="shared" ca="1" si="2"/>
        <v>380 cm</v>
      </c>
      <c r="I20">
        <f t="shared" ca="1" si="5"/>
        <v>243</v>
      </c>
      <c r="J20" t="str">
        <f t="shared" ca="1" si="6"/>
        <v>243 cm</v>
      </c>
      <c r="K20">
        <f t="shared" ca="1" si="7"/>
        <v>0</v>
      </c>
      <c r="L20" t="str">
        <f t="shared" ca="1" si="8"/>
        <v xml:space="preserve">243 cm + 38 dm = </v>
      </c>
      <c r="M20" t="str">
        <f t="shared" ca="1" si="9"/>
        <v>243 cm + 380 cm = 623 cm</v>
      </c>
      <c r="N20" s="6" t="str">
        <f t="shared" ca="1" si="10"/>
        <v>623 cm</v>
      </c>
    </row>
    <row r="21" spans="1:14" x14ac:dyDescent="0.25">
      <c r="A21">
        <f t="shared" ca="1" si="3"/>
        <v>28</v>
      </c>
      <c r="B21">
        <f t="shared" ca="1" si="4"/>
        <v>0.1819485828624039</v>
      </c>
      <c r="C21">
        <f t="shared" ca="1" si="12"/>
        <v>50</v>
      </c>
      <c r="D21" s="3" t="s">
        <v>4</v>
      </c>
      <c r="E21" s="3">
        <f ca="1">C21*10</f>
        <v>500</v>
      </c>
      <c r="F21" s="3" t="s">
        <v>7</v>
      </c>
      <c r="G21" t="str">
        <f t="shared" ca="1" si="1"/>
        <v>50 cm</v>
      </c>
      <c r="H21" t="str">
        <f t="shared" ca="1" si="2"/>
        <v>500 mm</v>
      </c>
      <c r="I21">
        <f t="shared" ca="1" si="5"/>
        <v>68</v>
      </c>
      <c r="J21" t="str">
        <f t="shared" ca="1" si="6"/>
        <v>68 mm</v>
      </c>
      <c r="K21">
        <f t="shared" ca="1" si="7"/>
        <v>0</v>
      </c>
      <c r="L21" t="str">
        <f t="shared" ca="1" si="8"/>
        <v xml:space="preserve">68 mm + 50 cm = </v>
      </c>
      <c r="M21" t="str">
        <f t="shared" ca="1" si="9"/>
        <v>68 mm + 500 mm = 568 mm</v>
      </c>
      <c r="N21" s="6" t="str">
        <f t="shared" ca="1" si="10"/>
        <v>568 mm</v>
      </c>
    </row>
    <row r="22" spans="1:14" x14ac:dyDescent="0.25">
      <c r="A22">
        <f t="shared" ca="1" si="3"/>
        <v>36</v>
      </c>
      <c r="B22">
        <f t="shared" ca="1" si="4"/>
        <v>2.9945142541516589E-2</v>
      </c>
      <c r="C22">
        <f t="shared" ca="1" si="12"/>
        <v>39</v>
      </c>
      <c r="D22" s="3" t="s">
        <v>5</v>
      </c>
      <c r="E22" s="3">
        <f ca="1">C22*1000</f>
        <v>39000</v>
      </c>
      <c r="F22" s="3" t="s">
        <v>3</v>
      </c>
      <c r="G22" t="str">
        <f t="shared" ca="1" si="1"/>
        <v>39 km</v>
      </c>
      <c r="H22" t="str">
        <f t="shared" ca="1" si="2"/>
        <v>39000 m</v>
      </c>
      <c r="I22">
        <f t="shared" ca="1" si="5"/>
        <v>23651</v>
      </c>
      <c r="J22" t="str">
        <f t="shared" ca="1" si="6"/>
        <v>23651 m</v>
      </c>
      <c r="K22">
        <f t="shared" ca="1" si="7"/>
        <v>0</v>
      </c>
      <c r="L22" t="str">
        <f t="shared" ca="1" si="8"/>
        <v xml:space="preserve">23651 m + 39 km = </v>
      </c>
      <c r="M22" t="str">
        <f t="shared" ca="1" si="9"/>
        <v>23651 m + 39000 m = 62651 m</v>
      </c>
      <c r="N22" s="6" t="str">
        <f t="shared" ca="1" si="10"/>
        <v>62651 m</v>
      </c>
    </row>
    <row r="23" spans="1:14" x14ac:dyDescent="0.25">
      <c r="A23">
        <f t="shared" ca="1" si="3"/>
        <v>17</v>
      </c>
      <c r="B23">
        <f t="shared" ca="1" si="4"/>
        <v>0.51295984425383845</v>
      </c>
      <c r="C23">
        <f t="shared" ca="1" si="12"/>
        <v>72</v>
      </c>
      <c r="D23" s="3" t="s">
        <v>3</v>
      </c>
      <c r="E23" s="3">
        <f ca="1">C23*10</f>
        <v>720</v>
      </c>
      <c r="F23" s="3" t="s">
        <v>6</v>
      </c>
      <c r="G23" t="str">
        <f t="shared" ca="1" si="1"/>
        <v>72 m</v>
      </c>
      <c r="H23" t="str">
        <f t="shared" ca="1" si="2"/>
        <v>720 dm</v>
      </c>
      <c r="I23">
        <f t="shared" ca="1" si="5"/>
        <v>388</v>
      </c>
      <c r="J23" t="str">
        <f t="shared" ca="1" si="6"/>
        <v>388 dm</v>
      </c>
      <c r="K23">
        <f t="shared" ca="1" si="7"/>
        <v>1</v>
      </c>
      <c r="L23" t="str">
        <f t="shared" ca="1" si="8"/>
        <v xml:space="preserve">72 m + 388 dm = </v>
      </c>
      <c r="M23" t="str">
        <f t="shared" ca="1" si="9"/>
        <v>720 dm + 388 dm = 1108 dm</v>
      </c>
      <c r="N23" s="6" t="str">
        <f t="shared" ca="1" si="10"/>
        <v>1108 dm</v>
      </c>
    </row>
    <row r="24" spans="1:14" x14ac:dyDescent="0.25">
      <c r="A24">
        <f t="shared" ca="1" si="3"/>
        <v>8</v>
      </c>
      <c r="B24">
        <f t="shared" ca="1" si="4"/>
        <v>0.82143550313107638</v>
      </c>
      <c r="C24">
        <f t="shared" ca="1" si="12"/>
        <v>45</v>
      </c>
      <c r="D24" s="3" t="s">
        <v>6</v>
      </c>
      <c r="E24" s="3">
        <f ca="1">C24*10</f>
        <v>450</v>
      </c>
      <c r="F24" s="3" t="s">
        <v>4</v>
      </c>
      <c r="G24" t="str">
        <f t="shared" ca="1" si="1"/>
        <v>45 dm</v>
      </c>
      <c r="H24" t="str">
        <f t="shared" ca="1" si="2"/>
        <v>450 cm</v>
      </c>
      <c r="I24">
        <f t="shared" ca="1" si="5"/>
        <v>372</v>
      </c>
      <c r="J24" t="str">
        <f t="shared" ca="1" si="6"/>
        <v>372 cm</v>
      </c>
      <c r="K24">
        <f t="shared" ca="1" si="7"/>
        <v>0</v>
      </c>
      <c r="L24" t="str">
        <f t="shared" ca="1" si="8"/>
        <v xml:space="preserve">372 cm + 45 dm = </v>
      </c>
      <c r="M24" t="str">
        <f t="shared" ca="1" si="9"/>
        <v>372 cm + 450 cm = 822 cm</v>
      </c>
      <c r="N24" s="6" t="str">
        <f t="shared" ca="1" si="10"/>
        <v>822 cm</v>
      </c>
    </row>
    <row r="25" spans="1:14" x14ac:dyDescent="0.25">
      <c r="A25">
        <f t="shared" ca="1" si="3"/>
        <v>19</v>
      </c>
      <c r="B25">
        <f t="shared" ca="1" si="4"/>
        <v>0.47736944238333723</v>
      </c>
      <c r="C25">
        <f t="shared" ca="1" si="12"/>
        <v>7</v>
      </c>
      <c r="D25" s="3" t="s">
        <v>4</v>
      </c>
      <c r="E25" s="3">
        <f ca="1">C25*10</f>
        <v>70</v>
      </c>
      <c r="F25" s="3" t="s">
        <v>7</v>
      </c>
      <c r="G25" t="str">
        <f t="shared" ca="1" si="1"/>
        <v>7 cm</v>
      </c>
      <c r="H25" t="str">
        <f t="shared" ca="1" si="2"/>
        <v>70 mm</v>
      </c>
      <c r="I25">
        <f t="shared" ca="1" si="5"/>
        <v>51</v>
      </c>
      <c r="J25" t="str">
        <f t="shared" ca="1" si="6"/>
        <v>51 mm</v>
      </c>
      <c r="K25">
        <f t="shared" ca="1" si="7"/>
        <v>0</v>
      </c>
      <c r="L25" t="str">
        <f t="shared" ca="1" si="8"/>
        <v xml:space="preserve">51 mm + 7 cm = </v>
      </c>
      <c r="M25" t="str">
        <f t="shared" ca="1" si="9"/>
        <v>51 mm + 70 mm = 121 mm</v>
      </c>
      <c r="N25" s="6" t="str">
        <f t="shared" ca="1" si="10"/>
        <v>121 mm</v>
      </c>
    </row>
    <row r="26" spans="1:14" x14ac:dyDescent="0.25">
      <c r="A26">
        <f t="shared" ca="1" si="3"/>
        <v>29</v>
      </c>
      <c r="B26">
        <f t="shared" ca="1" si="4"/>
        <v>0.17870655193954355</v>
      </c>
      <c r="C26">
        <f t="shared" ref="C26:C38" ca="1" si="13">ROUND(RAND()*108+100,0)/10</f>
        <v>10.199999999999999</v>
      </c>
      <c r="D26" s="3" t="s">
        <v>5</v>
      </c>
      <c r="E26" s="3">
        <f ca="1">C26*1000</f>
        <v>10200</v>
      </c>
      <c r="F26" s="3" t="s">
        <v>3</v>
      </c>
      <c r="G26" t="str">
        <f t="shared" ca="1" si="1"/>
        <v>10,2 km</v>
      </c>
      <c r="H26" t="str">
        <f t="shared" ca="1" si="2"/>
        <v>10200 m</v>
      </c>
      <c r="I26">
        <f t="shared" ca="1" si="5"/>
        <v>3947</v>
      </c>
      <c r="J26" t="str">
        <f t="shared" ca="1" si="6"/>
        <v>3947 m</v>
      </c>
      <c r="K26">
        <f t="shared" ca="1" si="7"/>
        <v>0</v>
      </c>
      <c r="L26" t="str">
        <f t="shared" ca="1" si="8"/>
        <v xml:space="preserve">3947 m + 10,2 km = </v>
      </c>
      <c r="M26" t="str">
        <f t="shared" ca="1" si="9"/>
        <v>3947 m + 10200 m = 14147 m</v>
      </c>
      <c r="N26" s="6" t="str">
        <f t="shared" ca="1" si="10"/>
        <v>14147 m</v>
      </c>
    </row>
    <row r="27" spans="1:14" x14ac:dyDescent="0.25">
      <c r="A27">
        <f t="shared" ca="1" si="3"/>
        <v>20</v>
      </c>
      <c r="B27">
        <f t="shared" ca="1" si="4"/>
        <v>0.47412377964398511</v>
      </c>
      <c r="C27">
        <f t="shared" ca="1" si="13"/>
        <v>11.4</v>
      </c>
      <c r="D27" s="3" t="s">
        <v>3</v>
      </c>
      <c r="E27" s="3">
        <f ca="1">C27*10</f>
        <v>114</v>
      </c>
      <c r="F27" s="3" t="s">
        <v>6</v>
      </c>
      <c r="G27" t="str">
        <f t="shared" ca="1" si="1"/>
        <v>11,4 m</v>
      </c>
      <c r="H27" t="str">
        <f t="shared" ca="1" si="2"/>
        <v>114 dm</v>
      </c>
      <c r="I27">
        <f t="shared" ca="1" si="5"/>
        <v>48</v>
      </c>
      <c r="J27" t="str">
        <f t="shared" ca="1" si="6"/>
        <v>48 dm</v>
      </c>
      <c r="K27">
        <f t="shared" ca="1" si="7"/>
        <v>0</v>
      </c>
      <c r="L27" t="str">
        <f t="shared" ca="1" si="8"/>
        <v xml:space="preserve">48 dm + 11,4 m = </v>
      </c>
      <c r="M27" t="str">
        <f t="shared" ca="1" si="9"/>
        <v>48 dm + 114 dm = 162 dm</v>
      </c>
      <c r="N27" s="6" t="str">
        <f t="shared" ca="1" si="10"/>
        <v>162 dm</v>
      </c>
    </row>
    <row r="28" spans="1:14" x14ac:dyDescent="0.25">
      <c r="A28">
        <f t="shared" ca="1" si="3"/>
        <v>11</v>
      </c>
      <c r="B28">
        <f t="shared" ca="1" si="4"/>
        <v>0.78231606052824121</v>
      </c>
      <c r="C28">
        <f t="shared" ca="1" si="13"/>
        <v>14.4</v>
      </c>
      <c r="D28" s="3" t="s">
        <v>6</v>
      </c>
      <c r="E28" s="3">
        <f ca="1">C28*10</f>
        <v>144</v>
      </c>
      <c r="F28" s="3" t="s">
        <v>4</v>
      </c>
      <c r="G28" t="str">
        <f t="shared" ca="1" si="1"/>
        <v>14,4 dm</v>
      </c>
      <c r="H28" t="str">
        <f t="shared" ca="1" si="2"/>
        <v>144 cm</v>
      </c>
      <c r="I28">
        <f t="shared" ca="1" si="5"/>
        <v>66</v>
      </c>
      <c r="J28" t="str">
        <f t="shared" ca="1" si="6"/>
        <v>66 cm</v>
      </c>
      <c r="K28">
        <f t="shared" ca="1" si="7"/>
        <v>1</v>
      </c>
      <c r="L28" t="str">
        <f t="shared" ca="1" si="8"/>
        <v xml:space="preserve">14,4 dm + 66 cm = </v>
      </c>
      <c r="M28" t="str">
        <f t="shared" ca="1" si="9"/>
        <v>144 cm + 66 cm = 210 cm</v>
      </c>
      <c r="N28" s="6" t="str">
        <f t="shared" ca="1" si="10"/>
        <v>210 cm</v>
      </c>
    </row>
    <row r="29" spans="1:14" x14ac:dyDescent="0.25">
      <c r="A29">
        <f t="shared" ca="1" si="3"/>
        <v>14</v>
      </c>
      <c r="B29">
        <f t="shared" ca="1" si="4"/>
        <v>0.6198658079961159</v>
      </c>
      <c r="C29">
        <f t="shared" ca="1" si="13"/>
        <v>17.2</v>
      </c>
      <c r="D29" s="3" t="s">
        <v>4</v>
      </c>
      <c r="E29" s="3">
        <f ca="1">C29*10</f>
        <v>172</v>
      </c>
      <c r="F29" s="3" t="s">
        <v>7</v>
      </c>
      <c r="G29" t="str">
        <f t="shared" ca="1" si="1"/>
        <v>17,2 cm</v>
      </c>
      <c r="H29" t="str">
        <f t="shared" ca="1" si="2"/>
        <v>172 mm</v>
      </c>
      <c r="I29">
        <f t="shared" ca="1" si="5"/>
        <v>106</v>
      </c>
      <c r="J29" t="str">
        <f t="shared" ca="1" si="6"/>
        <v>106 mm</v>
      </c>
      <c r="K29">
        <f t="shared" ca="1" si="7"/>
        <v>1</v>
      </c>
      <c r="L29" t="str">
        <f t="shared" ca="1" si="8"/>
        <v xml:space="preserve">17,2 cm + 106 mm = </v>
      </c>
      <c r="M29" t="str">
        <f t="shared" ca="1" si="9"/>
        <v>172 mm + 106 mm = 278 mm</v>
      </c>
      <c r="N29" s="6" t="str">
        <f t="shared" ca="1" si="10"/>
        <v>278 mm</v>
      </c>
    </row>
    <row r="30" spans="1:14" x14ac:dyDescent="0.25">
      <c r="A30">
        <f t="shared" ca="1" si="3"/>
        <v>12</v>
      </c>
      <c r="B30">
        <f t="shared" ca="1" si="4"/>
        <v>0.7538483999097394</v>
      </c>
      <c r="C30">
        <f t="shared" ca="1" si="13"/>
        <v>11.1</v>
      </c>
      <c r="D30" s="3" t="s">
        <v>5</v>
      </c>
      <c r="E30" s="3">
        <f ca="1">C30*1000</f>
        <v>11100</v>
      </c>
      <c r="F30" s="3" t="s">
        <v>3</v>
      </c>
      <c r="G30" t="str">
        <f t="shared" ca="1" si="1"/>
        <v>11,1 km</v>
      </c>
      <c r="H30" t="str">
        <f t="shared" ca="1" si="2"/>
        <v>11100 m</v>
      </c>
      <c r="I30">
        <f t="shared" ca="1" si="5"/>
        <v>103</v>
      </c>
      <c r="J30" t="str">
        <f t="shared" ca="1" si="6"/>
        <v>103 m</v>
      </c>
      <c r="K30">
        <f t="shared" ca="1" si="7"/>
        <v>1</v>
      </c>
      <c r="L30" t="str">
        <f t="shared" ca="1" si="8"/>
        <v xml:space="preserve">11,1 km + 103 m = </v>
      </c>
      <c r="M30" t="str">
        <f t="shared" ca="1" si="9"/>
        <v>11100 m + 103 m = 11203 m</v>
      </c>
      <c r="N30" s="6" t="str">
        <f t="shared" ca="1" si="10"/>
        <v>11203 m</v>
      </c>
    </row>
    <row r="31" spans="1:14" x14ac:dyDescent="0.25">
      <c r="A31">
        <f t="shared" ca="1" si="3"/>
        <v>33</v>
      </c>
      <c r="B31">
        <f t="shared" ca="1" si="4"/>
        <v>8.2946045512973798E-2</v>
      </c>
      <c r="C31">
        <f t="shared" ca="1" si="13"/>
        <v>20.3</v>
      </c>
      <c r="D31" s="3" t="s">
        <v>3</v>
      </c>
      <c r="E31" s="3">
        <f ca="1">C31*10</f>
        <v>203</v>
      </c>
      <c r="F31" s="3" t="s">
        <v>6</v>
      </c>
      <c r="G31" t="str">
        <f t="shared" ca="1" si="1"/>
        <v>20,3 m</v>
      </c>
      <c r="H31" t="str">
        <f t="shared" ca="1" si="2"/>
        <v>203 dm</v>
      </c>
      <c r="I31">
        <f t="shared" ca="1" si="5"/>
        <v>51</v>
      </c>
      <c r="J31" t="str">
        <f t="shared" ca="1" si="6"/>
        <v>51 dm</v>
      </c>
      <c r="K31">
        <f t="shared" ca="1" si="7"/>
        <v>1</v>
      </c>
      <c r="L31" t="str">
        <f t="shared" ca="1" si="8"/>
        <v xml:space="preserve">20,3 m + 51 dm = </v>
      </c>
      <c r="M31" t="str">
        <f t="shared" ca="1" si="9"/>
        <v>203 dm + 51 dm = 254 dm</v>
      </c>
      <c r="N31" s="6" t="str">
        <f t="shared" ca="1" si="10"/>
        <v>254 dm</v>
      </c>
    </row>
    <row r="32" spans="1:14" x14ac:dyDescent="0.25">
      <c r="A32">
        <f t="shared" ca="1" si="3"/>
        <v>4</v>
      </c>
      <c r="B32">
        <f t="shared" ca="1" si="4"/>
        <v>0.94877791473283879</v>
      </c>
      <c r="C32">
        <f t="shared" ca="1" si="13"/>
        <v>20.399999999999999</v>
      </c>
      <c r="D32" s="3" t="s">
        <v>6</v>
      </c>
      <c r="E32" s="3">
        <f ca="1">C32*10</f>
        <v>204</v>
      </c>
      <c r="F32" s="3" t="s">
        <v>4</v>
      </c>
      <c r="G32" t="str">
        <f t="shared" ca="1" si="1"/>
        <v>20,4 dm</v>
      </c>
      <c r="H32" t="str">
        <f t="shared" ca="1" si="2"/>
        <v>204 cm</v>
      </c>
      <c r="I32">
        <f t="shared" ca="1" si="5"/>
        <v>194</v>
      </c>
      <c r="J32" t="str">
        <f t="shared" ca="1" si="6"/>
        <v>194 cm</v>
      </c>
      <c r="K32">
        <f t="shared" ca="1" si="7"/>
        <v>0</v>
      </c>
      <c r="L32" t="str">
        <f t="shared" ca="1" si="8"/>
        <v xml:space="preserve">194 cm + 20,4 dm = </v>
      </c>
      <c r="M32" t="str">
        <f t="shared" ca="1" si="9"/>
        <v>194 cm + 204 cm = 398 cm</v>
      </c>
      <c r="N32" s="6" t="str">
        <f t="shared" ca="1" si="10"/>
        <v>398 cm</v>
      </c>
    </row>
    <row r="33" spans="1:14" x14ac:dyDescent="0.25">
      <c r="A33">
        <f t="shared" ca="1" si="3"/>
        <v>18</v>
      </c>
      <c r="B33">
        <f t="shared" ca="1" si="4"/>
        <v>0.50182922038228261</v>
      </c>
      <c r="C33">
        <f t="shared" ca="1" si="13"/>
        <v>11.2</v>
      </c>
      <c r="D33" s="3" t="s">
        <v>4</v>
      </c>
      <c r="E33" s="3">
        <f ca="1">C33*10</f>
        <v>112</v>
      </c>
      <c r="F33" s="3" t="s">
        <v>7</v>
      </c>
      <c r="G33" t="str">
        <f t="shared" ca="1" si="1"/>
        <v>11,2 cm</v>
      </c>
      <c r="H33" t="str">
        <f t="shared" ca="1" si="2"/>
        <v>112 mm</v>
      </c>
      <c r="I33">
        <f t="shared" ca="1" si="5"/>
        <v>32</v>
      </c>
      <c r="J33" t="str">
        <f t="shared" ca="1" si="6"/>
        <v>32 mm</v>
      </c>
      <c r="K33">
        <f t="shared" ca="1" si="7"/>
        <v>0</v>
      </c>
      <c r="L33" t="str">
        <f t="shared" ca="1" si="8"/>
        <v xml:space="preserve">32 mm + 11,2 cm = </v>
      </c>
      <c r="M33" t="str">
        <f t="shared" ca="1" si="9"/>
        <v>32 mm + 112 mm = 144 mm</v>
      </c>
      <c r="N33" s="6" t="str">
        <f t="shared" ca="1" si="10"/>
        <v>144 mm</v>
      </c>
    </row>
    <row r="34" spans="1:14" x14ac:dyDescent="0.25">
      <c r="A34">
        <f t="shared" ca="1" si="3"/>
        <v>13</v>
      </c>
      <c r="B34">
        <f t="shared" ca="1" si="4"/>
        <v>0.623190524893389</v>
      </c>
      <c r="C34">
        <f t="shared" ca="1" si="13"/>
        <v>14</v>
      </c>
      <c r="D34" s="3" t="s">
        <v>5</v>
      </c>
      <c r="E34" s="3">
        <f ca="1">C34*1000</f>
        <v>14000</v>
      </c>
      <c r="F34" s="3" t="s">
        <v>3</v>
      </c>
      <c r="G34" t="str">
        <f t="shared" ca="1" si="1"/>
        <v>14 km</v>
      </c>
      <c r="H34" t="str">
        <f t="shared" ca="1" si="2"/>
        <v>14000 m</v>
      </c>
      <c r="I34">
        <f t="shared" ca="1" si="5"/>
        <v>12048</v>
      </c>
      <c r="J34" t="str">
        <f t="shared" ca="1" si="6"/>
        <v>12048 m</v>
      </c>
      <c r="K34">
        <f t="shared" ca="1" si="7"/>
        <v>1</v>
      </c>
      <c r="L34" t="str">
        <f t="shared" ca="1" si="8"/>
        <v xml:space="preserve">14 km + 12048 m = </v>
      </c>
      <c r="M34" t="str">
        <f t="shared" ca="1" si="9"/>
        <v>14000 m + 12048 m = 26048 m</v>
      </c>
      <c r="N34" s="6" t="str">
        <f t="shared" ca="1" si="10"/>
        <v>26048 m</v>
      </c>
    </row>
    <row r="35" spans="1:14" x14ac:dyDescent="0.25">
      <c r="A35">
        <f t="shared" ca="1" si="3"/>
        <v>27</v>
      </c>
      <c r="B35">
        <f t="shared" ca="1" si="4"/>
        <v>0.22905858528818623</v>
      </c>
      <c r="C35">
        <f t="shared" ca="1" si="13"/>
        <v>14.1</v>
      </c>
      <c r="D35" s="3" t="s">
        <v>3</v>
      </c>
      <c r="E35" s="3">
        <f ca="1">C35*10</f>
        <v>141</v>
      </c>
      <c r="F35" s="3" t="s">
        <v>6</v>
      </c>
      <c r="G35" t="str">
        <f t="shared" ca="1" si="1"/>
        <v>14,1 m</v>
      </c>
      <c r="H35" t="str">
        <f t="shared" ca="1" si="2"/>
        <v>141 dm</v>
      </c>
      <c r="I35">
        <f t="shared" ca="1" si="5"/>
        <v>46</v>
      </c>
      <c r="J35" t="str">
        <f t="shared" ca="1" si="6"/>
        <v>46 dm</v>
      </c>
      <c r="K35">
        <f t="shared" ca="1" si="7"/>
        <v>1</v>
      </c>
      <c r="L35" t="str">
        <f t="shared" ca="1" si="8"/>
        <v xml:space="preserve">14,1 m + 46 dm = </v>
      </c>
      <c r="M35" t="str">
        <f t="shared" ca="1" si="9"/>
        <v>141 dm + 46 dm = 187 dm</v>
      </c>
      <c r="N35" s="6" t="str">
        <f t="shared" ca="1" si="10"/>
        <v>187 dm</v>
      </c>
    </row>
    <row r="36" spans="1:14" x14ac:dyDescent="0.25">
      <c r="A36">
        <f t="shared" ca="1" si="3"/>
        <v>22</v>
      </c>
      <c r="B36">
        <f t="shared" ca="1" si="4"/>
        <v>0.38118016966729951</v>
      </c>
      <c r="C36">
        <f t="shared" ca="1" si="13"/>
        <v>10.8</v>
      </c>
      <c r="D36" s="3" t="s">
        <v>6</v>
      </c>
      <c r="E36" s="3">
        <f ca="1">C36*10</f>
        <v>108</v>
      </c>
      <c r="F36" s="3" t="s">
        <v>4</v>
      </c>
      <c r="G36" t="str">
        <f t="shared" ca="1" si="1"/>
        <v>10,8 dm</v>
      </c>
      <c r="H36" t="str">
        <f t="shared" ca="1" si="2"/>
        <v>108 cm</v>
      </c>
      <c r="I36">
        <f t="shared" ca="1" si="5"/>
        <v>82</v>
      </c>
      <c r="J36" t="str">
        <f t="shared" ca="1" si="6"/>
        <v>82 cm</v>
      </c>
      <c r="K36">
        <f t="shared" ca="1" si="7"/>
        <v>0</v>
      </c>
      <c r="L36" t="str">
        <f t="shared" ca="1" si="8"/>
        <v xml:space="preserve">82 cm + 10,8 dm = </v>
      </c>
      <c r="M36" t="str">
        <f t="shared" ca="1" si="9"/>
        <v>82 cm + 108 cm = 190 cm</v>
      </c>
      <c r="N36" s="6" t="str">
        <f t="shared" ca="1" si="10"/>
        <v>190 cm</v>
      </c>
    </row>
    <row r="37" spans="1:14" x14ac:dyDescent="0.25">
      <c r="A37">
        <f t="shared" ca="1" si="3"/>
        <v>25</v>
      </c>
      <c r="B37">
        <f t="shared" ca="1" si="4"/>
        <v>0.28809805326248394</v>
      </c>
      <c r="C37">
        <f t="shared" ca="1" si="13"/>
        <v>17</v>
      </c>
      <c r="D37" s="3" t="s">
        <v>4</v>
      </c>
      <c r="E37" s="3">
        <f ca="1">C37*10</f>
        <v>170</v>
      </c>
      <c r="F37" s="3" t="s">
        <v>7</v>
      </c>
      <c r="G37" t="str">
        <f t="shared" ca="1" si="1"/>
        <v>17 cm</v>
      </c>
      <c r="H37" t="str">
        <f t="shared" ca="1" si="2"/>
        <v>170 mm</v>
      </c>
      <c r="I37">
        <f t="shared" ca="1" si="5"/>
        <v>71</v>
      </c>
      <c r="J37" t="str">
        <f t="shared" ca="1" si="6"/>
        <v>71 mm</v>
      </c>
      <c r="K37">
        <f t="shared" ca="1" si="7"/>
        <v>0</v>
      </c>
      <c r="L37" t="str">
        <f t="shared" ca="1" si="8"/>
        <v xml:space="preserve">71 mm + 17 cm = </v>
      </c>
      <c r="M37" t="str">
        <f t="shared" ca="1" si="9"/>
        <v>71 mm + 170 mm = 241 mm</v>
      </c>
      <c r="N37" s="6" t="str">
        <f t="shared" ca="1" si="10"/>
        <v>241 mm</v>
      </c>
    </row>
    <row r="38" spans="1:14" x14ac:dyDescent="0.25">
      <c r="A38">
        <f t="shared" ca="1" si="3"/>
        <v>34</v>
      </c>
      <c r="B38">
        <f t="shared" ca="1" si="4"/>
        <v>6.1134626206620579E-2</v>
      </c>
      <c r="C38">
        <f t="shared" ca="1" si="13"/>
        <v>12.7</v>
      </c>
      <c r="D38" s="3" t="s">
        <v>5</v>
      </c>
      <c r="E38" s="3">
        <f ca="1">C38*1000</f>
        <v>12700</v>
      </c>
      <c r="F38" s="3" t="s">
        <v>3</v>
      </c>
      <c r="G38" t="str">
        <f t="shared" ca="1" si="1"/>
        <v>12,7 km</v>
      </c>
      <c r="H38" t="str">
        <f t="shared" ca="1" si="2"/>
        <v>12700 m</v>
      </c>
      <c r="I38">
        <f t="shared" ca="1" si="5"/>
        <v>7401</v>
      </c>
      <c r="J38" t="str">
        <f t="shared" ca="1" si="6"/>
        <v>7401 m</v>
      </c>
      <c r="K38">
        <f t="shared" ca="1" si="7"/>
        <v>0</v>
      </c>
      <c r="L38" t="str">
        <f t="shared" ca="1" si="8"/>
        <v xml:space="preserve">7401 m + 12,7 km = </v>
      </c>
      <c r="M38" t="str">
        <f t="shared" ca="1" si="9"/>
        <v>7401 m + 12700 m = 20101 m</v>
      </c>
      <c r="N38" s="6" t="str">
        <f t="shared" ca="1" si="10"/>
        <v>20101 m</v>
      </c>
    </row>
    <row r="39" spans="1:14" ht="15.5" x14ac:dyDescent="0.35">
      <c r="B39" s="1"/>
      <c r="D39" s="3"/>
      <c r="F39" s="3"/>
    </row>
    <row r="41" spans="1:14" ht="15.5" x14ac:dyDescent="0.35">
      <c r="B41" s="2"/>
    </row>
    <row r="43" spans="1:14" ht="15.5" x14ac:dyDescent="0.35">
      <c r="B43" s="1"/>
    </row>
    <row r="44" spans="1:14" ht="15.5" x14ac:dyDescent="0.35">
      <c r="B44" s="1"/>
    </row>
    <row r="45" spans="1:14" ht="15.5" x14ac:dyDescent="0.35">
      <c r="B45" s="1"/>
    </row>
    <row r="46" spans="1:14" ht="15.5" x14ac:dyDescent="0.35">
      <c r="B46" s="1"/>
    </row>
    <row r="47" spans="1:14" ht="15.5" x14ac:dyDescent="0.35">
      <c r="B47" s="1"/>
    </row>
    <row r="48" spans="1:14" ht="15.5" x14ac:dyDescent="0.35">
      <c r="B48" s="1"/>
    </row>
    <row r="49" spans="2:2" ht="15.5" x14ac:dyDescent="0.35">
      <c r="B49" s="1"/>
    </row>
    <row r="51" spans="2:2" ht="15.5" x14ac:dyDescent="0.35">
      <c r="B51" s="2"/>
    </row>
    <row r="53" spans="2:2" ht="15.5" x14ac:dyDescent="0.35">
      <c r="B53" s="1"/>
    </row>
    <row r="54" spans="2:2" ht="15.5" x14ac:dyDescent="0.35">
      <c r="B54" s="1"/>
    </row>
    <row r="55" spans="2:2" ht="15.5" x14ac:dyDescent="0.35">
      <c r="B55" s="1"/>
    </row>
    <row r="56" spans="2:2" ht="15.5" x14ac:dyDescent="0.35">
      <c r="B56" s="1"/>
    </row>
    <row r="57" spans="2:2" ht="15.5" x14ac:dyDescent="0.35">
      <c r="B57" s="1"/>
    </row>
    <row r="58" spans="2:2" ht="15.5" x14ac:dyDescent="0.35">
      <c r="B58" s="1"/>
    </row>
    <row r="59" spans="2:2" ht="15.5" x14ac:dyDescent="0.35">
      <c r="B59" s="1"/>
    </row>
    <row r="61" spans="2:2" ht="15.5" x14ac:dyDescent="0.35">
      <c r="B61" s="2"/>
    </row>
    <row r="63" spans="2:2" ht="15.5" x14ac:dyDescent="0.35">
      <c r="B63" s="1"/>
    </row>
    <row r="64" spans="2:2" ht="15.5" x14ac:dyDescent="0.35">
      <c r="B64" s="1"/>
    </row>
    <row r="65" spans="2:2" ht="15.5" x14ac:dyDescent="0.35">
      <c r="B65" s="1"/>
    </row>
    <row r="66" spans="2:2" ht="15.5" x14ac:dyDescent="0.35">
      <c r="B66" s="1"/>
    </row>
    <row r="67" spans="2:2" ht="15.5" x14ac:dyDescent="0.35">
      <c r="B67" s="1"/>
    </row>
    <row r="68" spans="2:2" ht="15.5" x14ac:dyDescent="0.35">
      <c r="B68" s="1"/>
    </row>
    <row r="69" spans="2:2" ht="15.5" x14ac:dyDescent="0.35">
      <c r="B69" s="1"/>
    </row>
    <row r="71" spans="2:2" ht="15.5" x14ac:dyDescent="0.35">
      <c r="B71" s="2"/>
    </row>
    <row r="73" spans="2:2" ht="15.5" x14ac:dyDescent="0.35">
      <c r="B73" s="1"/>
    </row>
    <row r="74" spans="2:2" ht="15.5" x14ac:dyDescent="0.35">
      <c r="B74" s="1"/>
    </row>
    <row r="75" spans="2:2" ht="15.5" x14ac:dyDescent="0.35">
      <c r="B75" s="1"/>
    </row>
    <row r="76" spans="2:2" ht="15.5" x14ac:dyDescent="0.35">
      <c r="B76" s="1"/>
    </row>
    <row r="77" spans="2:2" ht="15.5" x14ac:dyDescent="0.35">
      <c r="B77" s="1"/>
    </row>
    <row r="78" spans="2:2" ht="15.5" x14ac:dyDescent="0.35">
      <c r="B78" s="1"/>
    </row>
    <row r="79" spans="2:2" ht="15.5" x14ac:dyDescent="0.35">
      <c r="B79" s="1"/>
    </row>
    <row r="81" spans="2:2" ht="15.5" x14ac:dyDescent="0.35">
      <c r="B81" s="2"/>
    </row>
    <row r="83" spans="2:2" ht="15.5" x14ac:dyDescent="0.35">
      <c r="B83" s="1"/>
    </row>
    <row r="84" spans="2:2" ht="15.5" x14ac:dyDescent="0.35">
      <c r="B84" s="1"/>
    </row>
    <row r="85" spans="2:2" ht="15.5" x14ac:dyDescent="0.35">
      <c r="B85" s="1"/>
    </row>
    <row r="86" spans="2:2" ht="15.5" x14ac:dyDescent="0.35">
      <c r="B86" s="1"/>
    </row>
    <row r="87" spans="2:2" ht="15.5" x14ac:dyDescent="0.35">
      <c r="B87" s="1"/>
    </row>
    <row r="88" spans="2:2" ht="15.5" x14ac:dyDescent="0.35">
      <c r="B88" s="1"/>
    </row>
    <row r="89" spans="2:2" ht="15.5" x14ac:dyDescent="0.35">
      <c r="B89" s="1"/>
    </row>
    <row r="91" spans="2:2" ht="15.5" x14ac:dyDescent="0.35">
      <c r="B91" s="2"/>
    </row>
    <row r="93" spans="2:2" ht="15.5" x14ac:dyDescent="0.35">
      <c r="B93" s="1"/>
    </row>
    <row r="94" spans="2:2" ht="15.5" x14ac:dyDescent="0.35">
      <c r="B94" s="1"/>
    </row>
    <row r="95" spans="2:2" ht="15.5" x14ac:dyDescent="0.35">
      <c r="B95" s="1"/>
    </row>
    <row r="96" spans="2:2" ht="15.5" x14ac:dyDescent="0.35">
      <c r="B96" s="1"/>
    </row>
    <row r="97" spans="2:2" ht="15.5" x14ac:dyDescent="0.35">
      <c r="B97" s="1"/>
    </row>
    <row r="98" spans="2:2" ht="15.5" x14ac:dyDescent="0.35">
      <c r="B98" s="1"/>
    </row>
    <row r="99" spans="2:2" ht="15.5" x14ac:dyDescent="0.35">
      <c r="B99" s="1"/>
    </row>
    <row r="101" spans="2:2" ht="15.5" x14ac:dyDescent="0.35">
      <c r="B101" s="2"/>
    </row>
    <row r="103" spans="2:2" ht="15.5" x14ac:dyDescent="0.35">
      <c r="B103" s="1"/>
    </row>
    <row r="104" spans="2:2" ht="15.5" x14ac:dyDescent="0.35">
      <c r="B104" s="1"/>
    </row>
    <row r="105" spans="2:2" ht="15.5" x14ac:dyDescent="0.35">
      <c r="B105" s="1"/>
    </row>
    <row r="106" spans="2:2" ht="15.5" x14ac:dyDescent="0.35">
      <c r="B106" s="1"/>
    </row>
    <row r="107" spans="2:2" ht="15.5" x14ac:dyDescent="0.35">
      <c r="B107" s="1"/>
    </row>
    <row r="108" spans="2:2" ht="15.5" x14ac:dyDescent="0.35">
      <c r="B108" s="1"/>
    </row>
    <row r="109" spans="2:2" ht="15.5" x14ac:dyDescent="0.35">
      <c r="B109" s="1"/>
    </row>
    <row r="113" spans="2:2" ht="15.5" x14ac:dyDescent="0.35">
      <c r="B113" s="1"/>
    </row>
    <row r="114" spans="2:2" ht="15.5" x14ac:dyDescent="0.35">
      <c r="B114" s="1"/>
    </row>
    <row r="115" spans="2:2" ht="15.5" x14ac:dyDescent="0.35">
      <c r="B115" s="1"/>
    </row>
    <row r="116" spans="2:2" ht="15.5" x14ac:dyDescent="0.35">
      <c r="B116" s="1"/>
    </row>
    <row r="117" spans="2:2" ht="15.5" x14ac:dyDescent="0.35">
      <c r="B117" s="1"/>
    </row>
    <row r="118" spans="2:2" ht="15.5" x14ac:dyDescent="0.35">
      <c r="B118" s="1"/>
    </row>
    <row r="119" spans="2:2" ht="15.5" x14ac:dyDescent="0.35">
      <c r="B119" s="1"/>
    </row>
    <row r="123" spans="2:2" ht="15.5" x14ac:dyDescent="0.35">
      <c r="B123" s="1"/>
    </row>
    <row r="124" spans="2:2" ht="15.5" x14ac:dyDescent="0.35">
      <c r="B124" s="1"/>
    </row>
    <row r="125" spans="2:2" ht="15.5" x14ac:dyDescent="0.35">
      <c r="B125" s="1"/>
    </row>
    <row r="126" spans="2:2" ht="15.5" x14ac:dyDescent="0.35">
      <c r="B126" s="1"/>
    </row>
    <row r="127" spans="2:2" ht="15.5" x14ac:dyDescent="0.35">
      <c r="B127" s="1"/>
    </row>
    <row r="128" spans="2:2" ht="15.5" x14ac:dyDescent="0.35">
      <c r="B128" s="1"/>
    </row>
    <row r="129" spans="2:2" ht="15.5" x14ac:dyDescent="0.35">
      <c r="B129" s="1"/>
    </row>
    <row r="133" spans="2:2" ht="15.5" x14ac:dyDescent="0.35">
      <c r="B133" s="1"/>
    </row>
    <row r="134" spans="2:2" ht="15.5" x14ac:dyDescent="0.35">
      <c r="B134" s="1"/>
    </row>
    <row r="135" spans="2:2" ht="15.5" x14ac:dyDescent="0.35">
      <c r="B135" s="1"/>
    </row>
    <row r="136" spans="2:2" ht="15.5" x14ac:dyDescent="0.35">
      <c r="B136" s="1"/>
    </row>
    <row r="137" spans="2:2" ht="15.5" x14ac:dyDescent="0.35">
      <c r="B137" s="1"/>
    </row>
    <row r="138" spans="2:2" ht="15.5" x14ac:dyDescent="0.35">
      <c r="B138" s="1"/>
    </row>
    <row r="139" spans="2:2" ht="15.5" x14ac:dyDescent="0.35">
      <c r="B139" s="1"/>
    </row>
    <row r="143" spans="2:2" ht="15.5" x14ac:dyDescent="0.35">
      <c r="B143" s="1"/>
    </row>
    <row r="144" spans="2:2" ht="15.5" x14ac:dyDescent="0.35">
      <c r="B144" s="1"/>
    </row>
    <row r="145" spans="2:2" ht="15.5" x14ac:dyDescent="0.35">
      <c r="B145" s="1"/>
    </row>
    <row r="146" spans="2:2" ht="15.5" x14ac:dyDescent="0.35">
      <c r="B146" s="1"/>
    </row>
    <row r="147" spans="2:2" ht="15.5" x14ac:dyDescent="0.35">
      <c r="B147" s="1"/>
    </row>
    <row r="148" spans="2:2" ht="15.5" x14ac:dyDescent="0.35">
      <c r="B148" s="1"/>
    </row>
    <row r="149" spans="2:2" ht="15.5" x14ac:dyDescent="0.35">
      <c r="B149" s="1"/>
    </row>
    <row r="153" spans="2:2" ht="15.5" x14ac:dyDescent="0.35">
      <c r="B153" s="1"/>
    </row>
    <row r="154" spans="2:2" ht="15.5" x14ac:dyDescent="0.35">
      <c r="B154" s="1"/>
    </row>
    <row r="155" spans="2:2" ht="15.5" x14ac:dyDescent="0.35">
      <c r="B155" s="1"/>
    </row>
    <row r="156" spans="2:2" ht="15.5" x14ac:dyDescent="0.35">
      <c r="B156" s="1"/>
    </row>
    <row r="157" spans="2:2" ht="15.5" x14ac:dyDescent="0.35">
      <c r="B157" s="1"/>
    </row>
    <row r="158" spans="2:2" ht="15.5" x14ac:dyDescent="0.35">
      <c r="B158" s="1"/>
    </row>
    <row r="159" spans="2:2" ht="15.5" x14ac:dyDescent="0.35">
      <c r="B159" s="1"/>
    </row>
    <row r="161" spans="2:2" ht="15.5" x14ac:dyDescent="0.35">
      <c r="B161" s="2"/>
    </row>
    <row r="163" spans="2:2" ht="15.5" x14ac:dyDescent="0.35">
      <c r="B163" s="1"/>
    </row>
    <row r="164" spans="2:2" ht="15.5" x14ac:dyDescent="0.35">
      <c r="B164" s="1"/>
    </row>
    <row r="165" spans="2:2" ht="15.5" x14ac:dyDescent="0.35">
      <c r="B165" s="1"/>
    </row>
    <row r="166" spans="2:2" ht="15.5" x14ac:dyDescent="0.35">
      <c r="B166" s="1"/>
    </row>
    <row r="167" spans="2:2" ht="15.5" x14ac:dyDescent="0.35">
      <c r="B167" s="1"/>
    </row>
    <row r="168" spans="2:2" ht="15.5" x14ac:dyDescent="0.35">
      <c r="B168" s="1"/>
    </row>
    <row r="169" spans="2:2" ht="15.5" x14ac:dyDescent="0.3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F2E07-4C6B-477A-8BF7-BCF01FAD7BED}">
  <dimension ref="A1:M169"/>
  <sheetViews>
    <sheetView workbookViewId="0">
      <selection activeCell="D5" sqref="D5"/>
    </sheetView>
  </sheetViews>
  <sheetFormatPr baseColWidth="10" defaultRowHeight="12.5" x14ac:dyDescent="0.25"/>
  <cols>
    <col min="2" max="2" width="35" customWidth="1"/>
    <col min="5" max="5" width="11.453125" style="3" customWidth="1"/>
    <col min="7" max="8" width="13.26953125" bestFit="1" customWidth="1"/>
  </cols>
  <sheetData>
    <row r="1" spans="1:13" x14ac:dyDescent="0.25">
      <c r="C1" s="3" t="s">
        <v>1</v>
      </c>
      <c r="D1" s="3" t="s">
        <v>2</v>
      </c>
    </row>
    <row r="2" spans="1:13" ht="15.5" x14ac:dyDescent="0.35">
      <c r="A2">
        <f ca="1">RANK(B2,$B$2:$B$38)</f>
        <v>16</v>
      </c>
      <c r="B2">
        <f ca="1">RAND()</f>
        <v>0.58245507366612037</v>
      </c>
      <c r="C2">
        <f ca="1">ROUND(RAND()*10000+1,0)/100</f>
        <v>90.62</v>
      </c>
      <c r="D2" s="3" t="s">
        <v>5</v>
      </c>
      <c r="E2">
        <f ca="1">C2*1000</f>
        <v>90620</v>
      </c>
      <c r="F2" s="3" t="s">
        <v>3</v>
      </c>
      <c r="G2" t="str">
        <f t="shared" ref="G2:G38" ca="1" si="0">C2&amp;" "&amp;D2</f>
        <v>90,62 km</v>
      </c>
      <c r="H2" t="str">
        <f ca="1">E2&amp;" "&amp;F2</f>
        <v>90620 m</v>
      </c>
      <c r="M2" s="2"/>
    </row>
    <row r="3" spans="1:13" ht="15.5" x14ac:dyDescent="0.35">
      <c r="A3">
        <f t="shared" ref="A3:A38" ca="1" si="1">RANK(B3,$B$2:$B$38)</f>
        <v>1</v>
      </c>
      <c r="B3">
        <f t="shared" ref="B3:B38" ca="1" si="2">RAND()</f>
        <v>0.97673053657315156</v>
      </c>
      <c r="C3">
        <f t="shared" ref="C3:C38" ca="1" si="3">ROUND(RAND()*10000+1,0)/100</f>
        <v>40.35</v>
      </c>
      <c r="D3" s="3" t="s">
        <v>5</v>
      </c>
      <c r="E3">
        <f ca="1">C3*10000</f>
        <v>403500</v>
      </c>
      <c r="F3" s="3" t="s">
        <v>6</v>
      </c>
      <c r="G3" t="str">
        <f t="shared" ca="1" si="0"/>
        <v>40,35 km</v>
      </c>
      <c r="H3" t="str">
        <f t="shared" ref="H3:H21" ca="1" si="4">E3&amp;" "&amp;F3</f>
        <v>403500 dm</v>
      </c>
      <c r="M3" s="2"/>
    </row>
    <row r="4" spans="1:13" ht="15.5" x14ac:dyDescent="0.35">
      <c r="A4">
        <f t="shared" ca="1" si="1"/>
        <v>23</v>
      </c>
      <c r="B4">
        <f t="shared" ca="1" si="2"/>
        <v>0.37156167377341676</v>
      </c>
      <c r="C4">
        <f t="shared" ca="1" si="3"/>
        <v>33.81</v>
      </c>
      <c r="D4" s="3" t="s">
        <v>5</v>
      </c>
      <c r="E4">
        <f ca="1">C4*100000</f>
        <v>3381000</v>
      </c>
      <c r="F4" s="3" t="s">
        <v>4</v>
      </c>
      <c r="G4" t="str">
        <f t="shared" ca="1" si="0"/>
        <v>33,81 km</v>
      </c>
      <c r="H4" t="str">
        <f t="shared" ca="1" si="4"/>
        <v>3381000 cm</v>
      </c>
      <c r="M4" s="2"/>
    </row>
    <row r="5" spans="1:13" ht="15.5" x14ac:dyDescent="0.35">
      <c r="A5">
        <f t="shared" ca="1" si="1"/>
        <v>20</v>
      </c>
      <c r="B5">
        <f t="shared" ca="1" si="2"/>
        <v>0.50269601421956334</v>
      </c>
      <c r="C5">
        <f t="shared" ca="1" si="3"/>
        <v>70.75</v>
      </c>
      <c r="D5" s="3" t="s">
        <v>5</v>
      </c>
      <c r="E5">
        <f ca="1">C5*1000000</f>
        <v>70750000</v>
      </c>
      <c r="F5" s="3" t="s">
        <v>7</v>
      </c>
      <c r="G5" t="str">
        <f t="shared" ca="1" si="0"/>
        <v>70,75 km</v>
      </c>
      <c r="H5" t="str">
        <f t="shared" ca="1" si="4"/>
        <v>70750000 mm</v>
      </c>
      <c r="M5" s="2"/>
    </row>
    <row r="6" spans="1:13" ht="15.5" x14ac:dyDescent="0.35">
      <c r="A6">
        <f t="shared" ca="1" si="1"/>
        <v>35</v>
      </c>
      <c r="B6">
        <f t="shared" ca="1" si="2"/>
        <v>5.3767321768756204E-2</v>
      </c>
      <c r="C6">
        <f t="shared" ca="1" si="3"/>
        <v>65.12</v>
      </c>
      <c r="D6" s="3" t="s">
        <v>3</v>
      </c>
      <c r="E6">
        <f ca="1">C6/1000</f>
        <v>6.5120000000000011E-2</v>
      </c>
      <c r="F6" s="3" t="s">
        <v>5</v>
      </c>
      <c r="G6" t="str">
        <f t="shared" ca="1" si="0"/>
        <v>65,12 m</v>
      </c>
      <c r="H6" t="str">
        <f t="shared" ca="1" si="4"/>
        <v>0,06512 km</v>
      </c>
      <c r="M6" s="2"/>
    </row>
    <row r="7" spans="1:13" ht="15.5" x14ac:dyDescent="0.35">
      <c r="A7">
        <f t="shared" ca="1" si="1"/>
        <v>8</v>
      </c>
      <c r="B7">
        <f t="shared" ca="1" si="2"/>
        <v>0.76130690761910669</v>
      </c>
      <c r="C7">
        <f t="shared" ca="1" si="3"/>
        <v>4.3899999999999997</v>
      </c>
      <c r="D7" s="3" t="s">
        <v>3</v>
      </c>
      <c r="E7">
        <f ca="1">C7*10</f>
        <v>43.9</v>
      </c>
      <c r="F7" s="3" t="s">
        <v>6</v>
      </c>
      <c r="G7" t="str">
        <f t="shared" ca="1" si="0"/>
        <v>4,39 m</v>
      </c>
      <c r="H7" t="str">
        <f t="shared" ca="1" si="4"/>
        <v>43,9 dm</v>
      </c>
      <c r="M7" s="2"/>
    </row>
    <row r="8" spans="1:13" ht="15.5" x14ac:dyDescent="0.35">
      <c r="A8">
        <f t="shared" ca="1" si="1"/>
        <v>26</v>
      </c>
      <c r="B8">
        <f t="shared" ca="1" si="2"/>
        <v>0.34816854363311567</v>
      </c>
      <c r="C8">
        <f t="shared" ca="1" si="3"/>
        <v>14.15</v>
      </c>
      <c r="D8" s="3" t="s">
        <v>3</v>
      </c>
      <c r="E8">
        <f ca="1">C8*100</f>
        <v>1415</v>
      </c>
      <c r="F8" s="3" t="s">
        <v>4</v>
      </c>
      <c r="G8" t="str">
        <f t="shared" ca="1" si="0"/>
        <v>14,15 m</v>
      </c>
      <c r="H8" t="str">
        <f t="shared" ca="1" si="4"/>
        <v>1415 cm</v>
      </c>
      <c r="M8" s="2"/>
    </row>
    <row r="9" spans="1:13" ht="15.5" x14ac:dyDescent="0.35">
      <c r="A9">
        <f t="shared" ca="1" si="1"/>
        <v>5</v>
      </c>
      <c r="B9">
        <f t="shared" ca="1" si="2"/>
        <v>0.78448440323851454</v>
      </c>
      <c r="C9">
        <f t="shared" ca="1" si="3"/>
        <v>9.66</v>
      </c>
      <c r="D9" s="3" t="s">
        <v>3</v>
      </c>
      <c r="E9">
        <f ca="1">C9*1000</f>
        <v>9660</v>
      </c>
      <c r="F9" s="3" t="s">
        <v>7</v>
      </c>
      <c r="G9" t="str">
        <f t="shared" ca="1" si="0"/>
        <v>9,66 m</v>
      </c>
      <c r="H9" t="str">
        <f t="shared" ca="1" si="4"/>
        <v>9660 mm</v>
      </c>
      <c r="M9" s="2"/>
    </row>
    <row r="10" spans="1:13" ht="15.5" x14ac:dyDescent="0.35">
      <c r="A10">
        <f t="shared" ca="1" si="1"/>
        <v>2</v>
      </c>
      <c r="B10">
        <f t="shared" ca="1" si="2"/>
        <v>0.95316268734763354</v>
      </c>
      <c r="C10">
        <f t="shared" ca="1" si="3"/>
        <v>18.79</v>
      </c>
      <c r="D10" s="3" t="s">
        <v>6</v>
      </c>
      <c r="E10">
        <f ca="1">C10/10000</f>
        <v>1.8789999999999998E-3</v>
      </c>
      <c r="F10" s="3" t="s">
        <v>5</v>
      </c>
      <c r="G10" t="str">
        <f t="shared" ca="1" si="0"/>
        <v>18,79 dm</v>
      </c>
      <c r="H10" t="str">
        <f t="shared" ca="1" si="4"/>
        <v>0,001879 km</v>
      </c>
      <c r="M10" s="2"/>
    </row>
    <row r="11" spans="1:13" ht="15.5" x14ac:dyDescent="0.35">
      <c r="A11">
        <f t="shared" ca="1" si="1"/>
        <v>18</v>
      </c>
      <c r="B11">
        <f t="shared" ca="1" si="2"/>
        <v>0.55153269887591549</v>
      </c>
      <c r="C11">
        <f t="shared" ca="1" si="3"/>
        <v>62.6</v>
      </c>
      <c r="D11" s="3" t="s">
        <v>6</v>
      </c>
      <c r="E11">
        <f ca="1">C11/10</f>
        <v>6.26</v>
      </c>
      <c r="F11" s="3" t="s">
        <v>3</v>
      </c>
      <c r="G11" t="str">
        <f t="shared" ca="1" si="0"/>
        <v>62,6 dm</v>
      </c>
      <c r="H11" t="str">
        <f t="shared" ca="1" si="4"/>
        <v>6,26 m</v>
      </c>
      <c r="M11" s="2"/>
    </row>
    <row r="12" spans="1:13" ht="15.5" x14ac:dyDescent="0.35">
      <c r="A12">
        <f t="shared" ca="1" si="1"/>
        <v>24</v>
      </c>
      <c r="B12">
        <f t="shared" ca="1" si="2"/>
        <v>0.36238428406414624</v>
      </c>
      <c r="C12">
        <f t="shared" ca="1" si="3"/>
        <v>1.06</v>
      </c>
      <c r="D12" s="3" t="s">
        <v>6</v>
      </c>
      <c r="E12">
        <f ca="1">C12*10</f>
        <v>10.600000000000001</v>
      </c>
      <c r="F12" s="3" t="s">
        <v>4</v>
      </c>
      <c r="G12" t="str">
        <f t="shared" ca="1" si="0"/>
        <v>1,06 dm</v>
      </c>
      <c r="H12" t="str">
        <f t="shared" ca="1" si="4"/>
        <v>10,6 cm</v>
      </c>
      <c r="M12" s="2"/>
    </row>
    <row r="13" spans="1:13" ht="15.5" x14ac:dyDescent="0.35">
      <c r="A13">
        <f t="shared" ca="1" si="1"/>
        <v>6</v>
      </c>
      <c r="B13">
        <f t="shared" ca="1" si="2"/>
        <v>0.77422538342249203</v>
      </c>
      <c r="C13">
        <f t="shared" ca="1" si="3"/>
        <v>97.64</v>
      </c>
      <c r="D13" s="3" t="s">
        <v>6</v>
      </c>
      <c r="E13">
        <f ca="1">C13*100</f>
        <v>9764</v>
      </c>
      <c r="F13" s="3" t="s">
        <v>7</v>
      </c>
      <c r="G13" t="str">
        <f t="shared" ca="1" si="0"/>
        <v>97,64 dm</v>
      </c>
      <c r="H13" t="str">
        <f t="shared" ca="1" si="4"/>
        <v>9764 mm</v>
      </c>
      <c r="M13" s="2"/>
    </row>
    <row r="14" spans="1:13" ht="15.5" x14ac:dyDescent="0.35">
      <c r="A14">
        <f t="shared" ca="1" si="1"/>
        <v>37</v>
      </c>
      <c r="B14">
        <f t="shared" ca="1" si="2"/>
        <v>5.2045215210039353E-2</v>
      </c>
      <c r="C14">
        <f t="shared" ca="1" si="3"/>
        <v>92.88</v>
      </c>
      <c r="D14" s="3" t="s">
        <v>4</v>
      </c>
      <c r="E14">
        <f ca="1">C14/100000</f>
        <v>9.2879999999999992E-4</v>
      </c>
      <c r="F14" s="3" t="s">
        <v>5</v>
      </c>
      <c r="G14" t="str">
        <f t="shared" ca="1" si="0"/>
        <v>92,88 cm</v>
      </c>
      <c r="H14" t="str">
        <f t="shared" ca="1" si="4"/>
        <v>0,0009288 km</v>
      </c>
      <c r="M14" s="2"/>
    </row>
    <row r="15" spans="1:13" ht="15.5" x14ac:dyDescent="0.35">
      <c r="A15">
        <f t="shared" ca="1" si="1"/>
        <v>7</v>
      </c>
      <c r="B15">
        <f t="shared" ca="1" si="2"/>
        <v>0.76813989600789756</v>
      </c>
      <c r="C15">
        <f t="shared" ca="1" si="3"/>
        <v>89.05</v>
      </c>
      <c r="D15" s="3" t="s">
        <v>4</v>
      </c>
      <c r="E15">
        <f ca="1">C15/100</f>
        <v>0.89049999999999996</v>
      </c>
      <c r="F15" s="3" t="s">
        <v>3</v>
      </c>
      <c r="G15" t="str">
        <f t="shared" ca="1" si="0"/>
        <v>89,05 cm</v>
      </c>
      <c r="H15" t="str">
        <f t="shared" ca="1" si="4"/>
        <v>0,8905 m</v>
      </c>
      <c r="M15" s="2"/>
    </row>
    <row r="16" spans="1:13" ht="15.5" x14ac:dyDescent="0.35">
      <c r="A16">
        <f t="shared" ca="1" si="1"/>
        <v>25</v>
      </c>
      <c r="B16">
        <f t="shared" ca="1" si="2"/>
        <v>0.35557137473623424</v>
      </c>
      <c r="C16">
        <f t="shared" ca="1" si="3"/>
        <v>85.49</v>
      </c>
      <c r="D16" s="3" t="s">
        <v>4</v>
      </c>
      <c r="E16">
        <f ca="1">C16/10</f>
        <v>8.5489999999999995</v>
      </c>
      <c r="F16" s="3" t="s">
        <v>6</v>
      </c>
      <c r="G16" t="str">
        <f t="shared" ca="1" si="0"/>
        <v>85,49 cm</v>
      </c>
      <c r="H16" t="str">
        <f t="shared" ca="1" si="4"/>
        <v>8,549 dm</v>
      </c>
      <c r="M16" s="2"/>
    </row>
    <row r="17" spans="1:13" ht="15.5" x14ac:dyDescent="0.35">
      <c r="A17">
        <f t="shared" ca="1" si="1"/>
        <v>9</v>
      </c>
      <c r="B17">
        <f t="shared" ca="1" si="2"/>
        <v>0.75447137634947958</v>
      </c>
      <c r="C17">
        <f t="shared" ca="1" si="3"/>
        <v>43.5</v>
      </c>
      <c r="D17" s="3" t="s">
        <v>4</v>
      </c>
      <c r="E17">
        <f ca="1">C17*10</f>
        <v>435</v>
      </c>
      <c r="F17" s="3" t="s">
        <v>7</v>
      </c>
      <c r="G17" t="str">
        <f t="shared" ca="1" si="0"/>
        <v>43,5 cm</v>
      </c>
      <c r="H17" t="str">
        <f t="shared" ca="1" si="4"/>
        <v>435 mm</v>
      </c>
      <c r="M17" s="2"/>
    </row>
    <row r="18" spans="1:13" ht="15.5" x14ac:dyDescent="0.35">
      <c r="A18">
        <f t="shared" ca="1" si="1"/>
        <v>33</v>
      </c>
      <c r="B18">
        <f t="shared" ca="1" si="2"/>
        <v>0.13122979502085508</v>
      </c>
      <c r="C18">
        <f t="shared" ca="1" si="3"/>
        <v>85.38</v>
      </c>
      <c r="D18" s="3" t="s">
        <v>7</v>
      </c>
      <c r="E18">
        <f ca="1">C18/1000000</f>
        <v>8.5379999999999999E-5</v>
      </c>
      <c r="F18" s="3" t="s">
        <v>5</v>
      </c>
      <c r="G18" t="str">
        <f t="shared" ca="1" si="0"/>
        <v>85,38 mm</v>
      </c>
      <c r="H18" t="str">
        <f t="shared" ca="1" si="4"/>
        <v>0,00008538 km</v>
      </c>
      <c r="M18" s="2"/>
    </row>
    <row r="19" spans="1:13" ht="15.5" x14ac:dyDescent="0.35">
      <c r="A19">
        <f t="shared" ca="1" si="1"/>
        <v>31</v>
      </c>
      <c r="B19">
        <f t="shared" ca="1" si="2"/>
        <v>0.17621041922634262</v>
      </c>
      <c r="C19">
        <f t="shared" ca="1" si="3"/>
        <v>26.32</v>
      </c>
      <c r="D19" s="3" t="s">
        <v>7</v>
      </c>
      <c r="E19">
        <f ca="1">C19/1000</f>
        <v>2.632E-2</v>
      </c>
      <c r="F19" s="3" t="s">
        <v>3</v>
      </c>
      <c r="G19" t="str">
        <f t="shared" ca="1" si="0"/>
        <v>26,32 mm</v>
      </c>
      <c r="H19" t="str">
        <f t="shared" ca="1" si="4"/>
        <v>0,02632 m</v>
      </c>
      <c r="M19" s="2"/>
    </row>
    <row r="20" spans="1:13" ht="15.5" x14ac:dyDescent="0.35">
      <c r="A20">
        <f t="shared" ca="1" si="1"/>
        <v>34</v>
      </c>
      <c r="B20">
        <f t="shared" ca="1" si="2"/>
        <v>5.748221118713448E-2</v>
      </c>
      <c r="C20">
        <f t="shared" ca="1" si="3"/>
        <v>67.34</v>
      </c>
      <c r="D20" s="3" t="s">
        <v>7</v>
      </c>
      <c r="E20">
        <f ca="1">C20/100</f>
        <v>0.6734</v>
      </c>
      <c r="F20" s="3" t="s">
        <v>6</v>
      </c>
      <c r="G20" t="str">
        <f t="shared" ca="1" si="0"/>
        <v>67,34 mm</v>
      </c>
      <c r="H20" t="str">
        <f t="shared" ca="1" si="4"/>
        <v>0,6734 dm</v>
      </c>
      <c r="M20" s="2"/>
    </row>
    <row r="21" spans="1:13" ht="15.5" x14ac:dyDescent="0.35">
      <c r="A21">
        <f t="shared" ca="1" si="1"/>
        <v>17</v>
      </c>
      <c r="B21">
        <f t="shared" ca="1" si="2"/>
        <v>0.57917779925132784</v>
      </c>
      <c r="C21">
        <f t="shared" ca="1" si="3"/>
        <v>99.6</v>
      </c>
      <c r="D21" s="3" t="s">
        <v>7</v>
      </c>
      <c r="E21">
        <f ca="1">C21/10</f>
        <v>9.9599999999999991</v>
      </c>
      <c r="F21" s="3" t="s">
        <v>4</v>
      </c>
      <c r="G21" t="str">
        <f t="shared" ca="1" si="0"/>
        <v>99,6 mm</v>
      </c>
      <c r="H21" t="str">
        <f t="shared" ca="1" si="4"/>
        <v>9,96 cm</v>
      </c>
      <c r="M21" s="2"/>
    </row>
    <row r="22" spans="1:13" x14ac:dyDescent="0.25">
      <c r="A22">
        <f t="shared" ca="1" si="1"/>
        <v>12</v>
      </c>
      <c r="B22">
        <f t="shared" ca="1" si="2"/>
        <v>0.64601732373603582</v>
      </c>
      <c r="C22">
        <f t="shared" ca="1" si="3"/>
        <v>77.930000000000007</v>
      </c>
      <c r="D22" s="3" t="s">
        <v>5</v>
      </c>
      <c r="E22">
        <f ca="1">C22*1000</f>
        <v>77930</v>
      </c>
      <c r="F22" s="3" t="s">
        <v>3</v>
      </c>
      <c r="G22" t="str">
        <f t="shared" ca="1" si="0"/>
        <v>77,93 km</v>
      </c>
      <c r="H22" t="str">
        <f ca="1">E22&amp;" "&amp;F22</f>
        <v>77930 m</v>
      </c>
    </row>
    <row r="23" spans="1:13" x14ac:dyDescent="0.25">
      <c r="A23">
        <f t="shared" ca="1" si="1"/>
        <v>10</v>
      </c>
      <c r="B23">
        <f t="shared" ca="1" si="2"/>
        <v>0.71166057334627109</v>
      </c>
      <c r="C23">
        <f t="shared" ca="1" si="3"/>
        <v>23.04</v>
      </c>
      <c r="D23" s="3" t="s">
        <v>5</v>
      </c>
      <c r="E23">
        <f ca="1">C23*10000</f>
        <v>230400</v>
      </c>
      <c r="F23" s="3" t="s">
        <v>6</v>
      </c>
      <c r="G23" t="str">
        <f t="shared" ca="1" si="0"/>
        <v>23,04 km</v>
      </c>
      <c r="H23" t="str">
        <f t="shared" ref="H23:H38" ca="1" si="5">E23&amp;" "&amp;F23</f>
        <v>230400 dm</v>
      </c>
    </row>
    <row r="24" spans="1:13" x14ac:dyDescent="0.25">
      <c r="A24">
        <f t="shared" ca="1" si="1"/>
        <v>27</v>
      </c>
      <c r="B24">
        <f t="shared" ca="1" si="2"/>
        <v>0.31884292390370961</v>
      </c>
      <c r="C24">
        <f t="shared" ca="1" si="3"/>
        <v>76.67</v>
      </c>
      <c r="D24" s="3" t="s">
        <v>5</v>
      </c>
      <c r="E24">
        <f ca="1">C24*100000</f>
        <v>7667000</v>
      </c>
      <c r="F24" s="3" t="s">
        <v>4</v>
      </c>
      <c r="G24" t="str">
        <f t="shared" ca="1" si="0"/>
        <v>76,67 km</v>
      </c>
      <c r="H24" t="str">
        <f t="shared" ca="1" si="5"/>
        <v>7667000 cm</v>
      </c>
    </row>
    <row r="25" spans="1:13" x14ac:dyDescent="0.25">
      <c r="A25">
        <f t="shared" ca="1" si="1"/>
        <v>4</v>
      </c>
      <c r="B25">
        <f t="shared" ca="1" si="2"/>
        <v>0.82013639166557128</v>
      </c>
      <c r="C25">
        <f t="shared" ca="1" si="3"/>
        <v>34.35</v>
      </c>
      <c r="D25" s="3" t="s">
        <v>5</v>
      </c>
      <c r="E25">
        <f ca="1">C25*1000000</f>
        <v>34350000</v>
      </c>
      <c r="F25" s="3" t="s">
        <v>7</v>
      </c>
      <c r="G25" t="str">
        <f t="shared" ca="1" si="0"/>
        <v>34,35 km</v>
      </c>
      <c r="H25" t="str">
        <f t="shared" ca="1" si="5"/>
        <v>34350000 mm</v>
      </c>
    </row>
    <row r="26" spans="1:13" x14ac:dyDescent="0.25">
      <c r="A26">
        <f t="shared" ca="1" si="1"/>
        <v>13</v>
      </c>
      <c r="B26">
        <f t="shared" ca="1" si="2"/>
        <v>0.63320962356634014</v>
      </c>
      <c r="C26">
        <f t="shared" ca="1" si="3"/>
        <v>19.079999999999998</v>
      </c>
      <c r="D26" s="3" t="s">
        <v>3</v>
      </c>
      <c r="E26">
        <f ca="1">C26/1000</f>
        <v>1.908E-2</v>
      </c>
      <c r="F26" s="3" t="s">
        <v>5</v>
      </c>
      <c r="G26" t="str">
        <f t="shared" ca="1" si="0"/>
        <v>19,08 m</v>
      </c>
      <c r="H26" t="str">
        <f t="shared" ca="1" si="5"/>
        <v>0,01908 km</v>
      </c>
    </row>
    <row r="27" spans="1:13" x14ac:dyDescent="0.25">
      <c r="A27">
        <f t="shared" ca="1" si="1"/>
        <v>21</v>
      </c>
      <c r="B27">
        <f t="shared" ca="1" si="2"/>
        <v>0.4117600334859508</v>
      </c>
      <c r="C27">
        <f t="shared" ca="1" si="3"/>
        <v>97.46</v>
      </c>
      <c r="D27" s="3" t="s">
        <v>3</v>
      </c>
      <c r="E27">
        <f ca="1">C27*10</f>
        <v>974.59999999999991</v>
      </c>
      <c r="F27" s="3" t="s">
        <v>6</v>
      </c>
      <c r="G27" t="str">
        <f t="shared" ca="1" si="0"/>
        <v>97,46 m</v>
      </c>
      <c r="H27" t="str">
        <f t="shared" ca="1" si="5"/>
        <v>974,6 dm</v>
      </c>
    </row>
    <row r="28" spans="1:13" x14ac:dyDescent="0.25">
      <c r="A28">
        <f t="shared" ca="1" si="1"/>
        <v>29</v>
      </c>
      <c r="B28">
        <f t="shared" ca="1" si="2"/>
        <v>0.25039431523925859</v>
      </c>
      <c r="C28">
        <f t="shared" ca="1" si="3"/>
        <v>45.74</v>
      </c>
      <c r="D28" s="3" t="s">
        <v>3</v>
      </c>
      <c r="E28">
        <f ca="1">C28*100</f>
        <v>4574</v>
      </c>
      <c r="F28" s="3" t="s">
        <v>4</v>
      </c>
      <c r="G28" t="str">
        <f t="shared" ca="1" si="0"/>
        <v>45,74 m</v>
      </c>
      <c r="H28" t="str">
        <f t="shared" ca="1" si="5"/>
        <v>4574 cm</v>
      </c>
    </row>
    <row r="29" spans="1:13" x14ac:dyDescent="0.25">
      <c r="A29">
        <f t="shared" ca="1" si="1"/>
        <v>15</v>
      </c>
      <c r="B29">
        <f t="shared" ca="1" si="2"/>
        <v>0.62404751686378712</v>
      </c>
      <c r="C29">
        <f t="shared" ca="1" si="3"/>
        <v>15.28</v>
      </c>
      <c r="D29" s="3" t="s">
        <v>3</v>
      </c>
      <c r="E29">
        <f ca="1">C29*1000</f>
        <v>15280</v>
      </c>
      <c r="F29" s="3" t="s">
        <v>7</v>
      </c>
      <c r="G29" t="str">
        <f t="shared" ca="1" si="0"/>
        <v>15,28 m</v>
      </c>
      <c r="H29" t="str">
        <f t="shared" ca="1" si="5"/>
        <v>15280 mm</v>
      </c>
    </row>
    <row r="30" spans="1:13" x14ac:dyDescent="0.25">
      <c r="A30">
        <f t="shared" ca="1" si="1"/>
        <v>32</v>
      </c>
      <c r="B30">
        <f t="shared" ca="1" si="2"/>
        <v>0.17145462969174952</v>
      </c>
      <c r="C30">
        <f t="shared" ca="1" si="3"/>
        <v>32.090000000000003</v>
      </c>
      <c r="D30" s="3" t="s">
        <v>6</v>
      </c>
      <c r="E30">
        <f ca="1">C30/10000</f>
        <v>3.2090000000000005E-3</v>
      </c>
      <c r="F30" s="3" t="s">
        <v>5</v>
      </c>
      <c r="G30" t="str">
        <f t="shared" ca="1" si="0"/>
        <v>32,09 dm</v>
      </c>
      <c r="H30" t="str">
        <f t="shared" ca="1" si="5"/>
        <v>0,003209 km</v>
      </c>
    </row>
    <row r="31" spans="1:13" x14ac:dyDescent="0.25">
      <c r="A31">
        <f t="shared" ca="1" si="1"/>
        <v>36</v>
      </c>
      <c r="B31">
        <f t="shared" ca="1" si="2"/>
        <v>5.3678390931767073E-2</v>
      </c>
      <c r="C31">
        <f t="shared" ca="1" si="3"/>
        <v>38.4</v>
      </c>
      <c r="D31" s="3" t="s">
        <v>6</v>
      </c>
      <c r="E31">
        <f ca="1">C31/10</f>
        <v>3.84</v>
      </c>
      <c r="F31" s="3" t="s">
        <v>3</v>
      </c>
      <c r="G31" t="str">
        <f t="shared" ca="1" si="0"/>
        <v>38,4 dm</v>
      </c>
      <c r="H31" t="str">
        <f t="shared" ca="1" si="5"/>
        <v>3,84 m</v>
      </c>
    </row>
    <row r="32" spans="1:13" x14ac:dyDescent="0.25">
      <c r="A32">
        <f t="shared" ca="1" si="1"/>
        <v>3</v>
      </c>
      <c r="B32">
        <f t="shared" ca="1" si="2"/>
        <v>0.8804763315059343</v>
      </c>
      <c r="C32">
        <f t="shared" ca="1" si="3"/>
        <v>16.829999999999998</v>
      </c>
      <c r="D32" s="3" t="s">
        <v>6</v>
      </c>
      <c r="E32">
        <f ca="1">C32*10</f>
        <v>168.29999999999998</v>
      </c>
      <c r="F32" s="3" t="s">
        <v>4</v>
      </c>
      <c r="G32" t="str">
        <f t="shared" ca="1" si="0"/>
        <v>16,83 dm</v>
      </c>
      <c r="H32" t="str">
        <f t="shared" ca="1" si="5"/>
        <v>168,3 cm</v>
      </c>
    </row>
    <row r="33" spans="1:8" x14ac:dyDescent="0.25">
      <c r="A33">
        <f t="shared" ca="1" si="1"/>
        <v>22</v>
      </c>
      <c r="B33">
        <f t="shared" ca="1" si="2"/>
        <v>0.37966189422496821</v>
      </c>
      <c r="C33">
        <f t="shared" ca="1" si="3"/>
        <v>19.510000000000002</v>
      </c>
      <c r="D33" s="3" t="s">
        <v>6</v>
      </c>
      <c r="E33">
        <f ca="1">C33*100</f>
        <v>1951.0000000000002</v>
      </c>
      <c r="F33" s="3" t="s">
        <v>7</v>
      </c>
      <c r="G33" t="str">
        <f t="shared" ca="1" si="0"/>
        <v>19,51 dm</v>
      </c>
      <c r="H33" t="str">
        <f t="shared" ca="1" si="5"/>
        <v>1951 mm</v>
      </c>
    </row>
    <row r="34" spans="1:8" x14ac:dyDescent="0.25">
      <c r="A34">
        <f t="shared" ca="1" si="1"/>
        <v>30</v>
      </c>
      <c r="B34">
        <f t="shared" ca="1" si="2"/>
        <v>0.17660456076803976</v>
      </c>
      <c r="C34">
        <f t="shared" ca="1" si="3"/>
        <v>3.32</v>
      </c>
      <c r="D34" s="3" t="s">
        <v>4</v>
      </c>
      <c r="E34">
        <f ca="1">C34/100000</f>
        <v>3.3200000000000001E-5</v>
      </c>
      <c r="F34" s="3" t="s">
        <v>5</v>
      </c>
      <c r="G34" t="str">
        <f t="shared" ca="1" si="0"/>
        <v>3,32 cm</v>
      </c>
      <c r="H34" t="str">
        <f t="shared" ca="1" si="5"/>
        <v>0,0000332 km</v>
      </c>
    </row>
    <row r="35" spans="1:8" x14ac:dyDescent="0.25">
      <c r="A35">
        <f t="shared" ca="1" si="1"/>
        <v>11</v>
      </c>
      <c r="B35">
        <f t="shared" ca="1" si="2"/>
        <v>0.64647975023106896</v>
      </c>
      <c r="C35">
        <f t="shared" ca="1" si="3"/>
        <v>31.32</v>
      </c>
      <c r="D35" s="3" t="s">
        <v>4</v>
      </c>
      <c r="E35">
        <f ca="1">C35/100</f>
        <v>0.31319999999999998</v>
      </c>
      <c r="F35" s="3" t="s">
        <v>3</v>
      </c>
      <c r="G35" t="str">
        <f t="shared" ca="1" si="0"/>
        <v>31,32 cm</v>
      </c>
      <c r="H35" t="str">
        <f t="shared" ca="1" si="5"/>
        <v>0,3132 m</v>
      </c>
    </row>
    <row r="36" spans="1:8" x14ac:dyDescent="0.25">
      <c r="A36">
        <f t="shared" ca="1" si="1"/>
        <v>14</v>
      </c>
      <c r="B36">
        <f t="shared" ca="1" si="2"/>
        <v>0.62711762178913866</v>
      </c>
      <c r="C36">
        <f t="shared" ca="1" si="3"/>
        <v>4.83</v>
      </c>
      <c r="D36" s="3" t="s">
        <v>4</v>
      </c>
      <c r="E36">
        <f ca="1">C36/10</f>
        <v>0.48299999999999998</v>
      </c>
      <c r="F36" s="3" t="s">
        <v>6</v>
      </c>
      <c r="G36" t="str">
        <f t="shared" ca="1" si="0"/>
        <v>4,83 cm</v>
      </c>
      <c r="H36" t="str">
        <f t="shared" ca="1" si="5"/>
        <v>0,483 dm</v>
      </c>
    </row>
    <row r="37" spans="1:8" x14ac:dyDescent="0.25">
      <c r="A37">
        <f t="shared" ca="1" si="1"/>
        <v>19</v>
      </c>
      <c r="B37">
        <f t="shared" ca="1" si="2"/>
        <v>0.54442614797878919</v>
      </c>
      <c r="C37">
        <f t="shared" ca="1" si="3"/>
        <v>0.46</v>
      </c>
      <c r="D37" s="3" t="s">
        <v>4</v>
      </c>
      <c r="E37">
        <f ca="1">C37*10</f>
        <v>4.6000000000000005</v>
      </c>
      <c r="F37" s="3" t="s">
        <v>7</v>
      </c>
      <c r="G37" t="str">
        <f t="shared" ca="1" si="0"/>
        <v>0,46 cm</v>
      </c>
      <c r="H37" t="str">
        <f t="shared" ca="1" si="5"/>
        <v>4,6 mm</v>
      </c>
    </row>
    <row r="38" spans="1:8" x14ac:dyDescent="0.25">
      <c r="A38">
        <f t="shared" ca="1" si="1"/>
        <v>28</v>
      </c>
      <c r="B38">
        <f t="shared" ca="1" si="2"/>
        <v>0.25392307673846193</v>
      </c>
      <c r="C38">
        <f t="shared" ca="1" si="3"/>
        <v>35.200000000000003</v>
      </c>
      <c r="D38" s="3" t="s">
        <v>7</v>
      </c>
      <c r="E38">
        <f ca="1">C38/1000000</f>
        <v>3.5200000000000002E-5</v>
      </c>
      <c r="F38" s="3" t="s">
        <v>5</v>
      </c>
      <c r="G38" t="str">
        <f t="shared" ca="1" si="0"/>
        <v>35,2 mm</v>
      </c>
      <c r="H38" t="str">
        <f t="shared" ca="1" si="5"/>
        <v>0,0000352 km</v>
      </c>
    </row>
    <row r="39" spans="1:8" ht="15.5" x14ac:dyDescent="0.35">
      <c r="B39" s="1"/>
      <c r="D39" s="3"/>
      <c r="E39"/>
      <c r="F39" s="3"/>
    </row>
    <row r="40" spans="1:8" x14ac:dyDescent="0.25">
      <c r="D40" s="3"/>
      <c r="E40"/>
      <c r="F40" s="3"/>
    </row>
    <row r="41" spans="1:8" ht="15.5" x14ac:dyDescent="0.35">
      <c r="B41" s="2"/>
      <c r="D41" s="3"/>
      <c r="E41"/>
      <c r="F41" s="3"/>
    </row>
    <row r="43" spans="1:8" ht="15.5" x14ac:dyDescent="0.35">
      <c r="B43" s="1"/>
    </row>
    <row r="44" spans="1:8" ht="15.5" x14ac:dyDescent="0.35">
      <c r="B44" s="1"/>
    </row>
    <row r="45" spans="1:8" ht="15.5" x14ac:dyDescent="0.35">
      <c r="B45" s="1"/>
    </row>
    <row r="46" spans="1:8" ht="15.5" x14ac:dyDescent="0.35">
      <c r="B46" s="1"/>
    </row>
    <row r="47" spans="1:8" ht="15.5" x14ac:dyDescent="0.35">
      <c r="B47" s="1"/>
    </row>
    <row r="48" spans="1:8" ht="15.5" x14ac:dyDescent="0.35">
      <c r="B48" s="1"/>
    </row>
    <row r="49" spans="2:2" ht="15.5" x14ac:dyDescent="0.35">
      <c r="B49" s="1"/>
    </row>
    <row r="51" spans="2:2" ht="15.5" x14ac:dyDescent="0.35">
      <c r="B51" s="2"/>
    </row>
    <row r="53" spans="2:2" ht="15.5" x14ac:dyDescent="0.35">
      <c r="B53" s="1"/>
    </row>
    <row r="54" spans="2:2" ht="15.5" x14ac:dyDescent="0.35">
      <c r="B54" s="1"/>
    </row>
    <row r="55" spans="2:2" ht="15.5" x14ac:dyDescent="0.35">
      <c r="B55" s="1"/>
    </row>
    <row r="56" spans="2:2" ht="15.5" x14ac:dyDescent="0.35">
      <c r="B56" s="1"/>
    </row>
    <row r="57" spans="2:2" ht="15.5" x14ac:dyDescent="0.35">
      <c r="B57" s="1"/>
    </row>
    <row r="58" spans="2:2" ht="15.5" x14ac:dyDescent="0.35">
      <c r="B58" s="1"/>
    </row>
    <row r="59" spans="2:2" ht="15.5" x14ac:dyDescent="0.35">
      <c r="B59" s="1"/>
    </row>
    <row r="61" spans="2:2" ht="15.5" x14ac:dyDescent="0.35">
      <c r="B61" s="2"/>
    </row>
    <row r="63" spans="2:2" ht="15.5" x14ac:dyDescent="0.35">
      <c r="B63" s="1"/>
    </row>
    <row r="64" spans="2:2" ht="15.5" x14ac:dyDescent="0.35">
      <c r="B64" s="1"/>
    </row>
    <row r="65" spans="2:2" ht="15.5" x14ac:dyDescent="0.35">
      <c r="B65" s="1"/>
    </row>
    <row r="66" spans="2:2" ht="15.5" x14ac:dyDescent="0.35">
      <c r="B66" s="1"/>
    </row>
    <row r="67" spans="2:2" ht="15.5" x14ac:dyDescent="0.35">
      <c r="B67" s="1"/>
    </row>
    <row r="68" spans="2:2" ht="15.5" x14ac:dyDescent="0.35">
      <c r="B68" s="1"/>
    </row>
    <row r="69" spans="2:2" ht="15.5" x14ac:dyDescent="0.35">
      <c r="B69" s="1"/>
    </row>
    <row r="71" spans="2:2" ht="15.5" x14ac:dyDescent="0.35">
      <c r="B71" s="2"/>
    </row>
    <row r="73" spans="2:2" ht="15.5" x14ac:dyDescent="0.35">
      <c r="B73" s="1"/>
    </row>
    <row r="74" spans="2:2" ht="15.5" x14ac:dyDescent="0.35">
      <c r="B74" s="1"/>
    </row>
    <row r="75" spans="2:2" ht="15.5" x14ac:dyDescent="0.35">
      <c r="B75" s="1"/>
    </row>
    <row r="76" spans="2:2" ht="15.5" x14ac:dyDescent="0.35">
      <c r="B76" s="1"/>
    </row>
    <row r="77" spans="2:2" ht="15.5" x14ac:dyDescent="0.35">
      <c r="B77" s="1"/>
    </row>
    <row r="78" spans="2:2" ht="15.5" x14ac:dyDescent="0.35">
      <c r="B78" s="1"/>
    </row>
    <row r="79" spans="2:2" ht="15.5" x14ac:dyDescent="0.35">
      <c r="B79" s="1"/>
    </row>
    <row r="81" spans="2:2" ht="15.5" x14ac:dyDescent="0.35">
      <c r="B81" s="2"/>
    </row>
    <row r="83" spans="2:2" ht="15.5" x14ac:dyDescent="0.35">
      <c r="B83" s="1"/>
    </row>
    <row r="84" spans="2:2" ht="15.5" x14ac:dyDescent="0.35">
      <c r="B84" s="1"/>
    </row>
    <row r="85" spans="2:2" ht="15.5" x14ac:dyDescent="0.35">
      <c r="B85" s="1"/>
    </row>
    <row r="86" spans="2:2" ht="15.5" x14ac:dyDescent="0.35">
      <c r="B86" s="1"/>
    </row>
    <row r="87" spans="2:2" ht="15.5" x14ac:dyDescent="0.35">
      <c r="B87" s="1"/>
    </row>
    <row r="88" spans="2:2" ht="15.5" x14ac:dyDescent="0.35">
      <c r="B88" s="1"/>
    </row>
    <row r="89" spans="2:2" ht="15.5" x14ac:dyDescent="0.35">
      <c r="B89" s="1"/>
    </row>
    <row r="91" spans="2:2" ht="15.5" x14ac:dyDescent="0.35">
      <c r="B91" s="2"/>
    </row>
    <row r="93" spans="2:2" ht="15.5" x14ac:dyDescent="0.35">
      <c r="B93" s="1"/>
    </row>
    <row r="94" spans="2:2" ht="15.5" x14ac:dyDescent="0.35">
      <c r="B94" s="1"/>
    </row>
    <row r="95" spans="2:2" ht="15.5" x14ac:dyDescent="0.35">
      <c r="B95" s="1"/>
    </row>
    <row r="96" spans="2:2" ht="15.5" x14ac:dyDescent="0.35">
      <c r="B96" s="1"/>
    </row>
    <row r="97" spans="2:2" ht="15.5" x14ac:dyDescent="0.35">
      <c r="B97" s="1"/>
    </row>
    <row r="98" spans="2:2" ht="15.5" x14ac:dyDescent="0.35">
      <c r="B98" s="1"/>
    </row>
    <row r="99" spans="2:2" ht="15.5" x14ac:dyDescent="0.35">
      <c r="B99" s="1"/>
    </row>
    <row r="101" spans="2:2" ht="15.5" x14ac:dyDescent="0.35">
      <c r="B101" s="2"/>
    </row>
    <row r="103" spans="2:2" ht="15.5" x14ac:dyDescent="0.35">
      <c r="B103" s="1"/>
    </row>
    <row r="104" spans="2:2" ht="15.5" x14ac:dyDescent="0.35">
      <c r="B104" s="1"/>
    </row>
    <row r="105" spans="2:2" ht="15.5" x14ac:dyDescent="0.35">
      <c r="B105" s="1"/>
    </row>
    <row r="106" spans="2:2" ht="15.5" x14ac:dyDescent="0.35">
      <c r="B106" s="1"/>
    </row>
    <row r="107" spans="2:2" ht="15.5" x14ac:dyDescent="0.35">
      <c r="B107" s="1"/>
    </row>
    <row r="108" spans="2:2" ht="15.5" x14ac:dyDescent="0.35">
      <c r="B108" s="1"/>
    </row>
    <row r="109" spans="2:2" ht="15.5" x14ac:dyDescent="0.35">
      <c r="B109" s="1"/>
    </row>
    <row r="113" spans="2:2" ht="15.5" x14ac:dyDescent="0.35">
      <c r="B113" s="1"/>
    </row>
    <row r="114" spans="2:2" ht="15.5" x14ac:dyDescent="0.35">
      <c r="B114" s="1"/>
    </row>
    <row r="115" spans="2:2" ht="15.5" x14ac:dyDescent="0.35">
      <c r="B115" s="1"/>
    </row>
    <row r="116" spans="2:2" ht="15.5" x14ac:dyDescent="0.35">
      <c r="B116" s="1"/>
    </row>
    <row r="117" spans="2:2" ht="15.5" x14ac:dyDescent="0.35">
      <c r="B117" s="1"/>
    </row>
    <row r="118" spans="2:2" ht="15.5" x14ac:dyDescent="0.35">
      <c r="B118" s="1"/>
    </row>
    <row r="119" spans="2:2" ht="15.5" x14ac:dyDescent="0.35">
      <c r="B119" s="1"/>
    </row>
    <row r="123" spans="2:2" ht="15.5" x14ac:dyDescent="0.35">
      <c r="B123" s="1"/>
    </row>
    <row r="124" spans="2:2" ht="15.5" x14ac:dyDescent="0.35">
      <c r="B124" s="1"/>
    </row>
    <row r="125" spans="2:2" ht="15.5" x14ac:dyDescent="0.35">
      <c r="B125" s="1"/>
    </row>
    <row r="126" spans="2:2" ht="15.5" x14ac:dyDescent="0.35">
      <c r="B126" s="1"/>
    </row>
    <row r="127" spans="2:2" ht="15.5" x14ac:dyDescent="0.35">
      <c r="B127" s="1"/>
    </row>
    <row r="128" spans="2:2" ht="15.5" x14ac:dyDescent="0.35">
      <c r="B128" s="1"/>
    </row>
    <row r="129" spans="2:2" ht="15.5" x14ac:dyDescent="0.35">
      <c r="B129" s="1"/>
    </row>
    <row r="133" spans="2:2" ht="15.5" x14ac:dyDescent="0.35">
      <c r="B133" s="1"/>
    </row>
    <row r="134" spans="2:2" ht="15.5" x14ac:dyDescent="0.35">
      <c r="B134" s="1"/>
    </row>
    <row r="135" spans="2:2" ht="15.5" x14ac:dyDescent="0.35">
      <c r="B135" s="1"/>
    </row>
    <row r="136" spans="2:2" ht="15.5" x14ac:dyDescent="0.35">
      <c r="B136" s="1"/>
    </row>
    <row r="137" spans="2:2" ht="15.5" x14ac:dyDescent="0.35">
      <c r="B137" s="1"/>
    </row>
    <row r="138" spans="2:2" ht="15.5" x14ac:dyDescent="0.35">
      <c r="B138" s="1"/>
    </row>
    <row r="139" spans="2:2" ht="15.5" x14ac:dyDescent="0.35">
      <c r="B139" s="1"/>
    </row>
    <row r="143" spans="2:2" ht="15.5" x14ac:dyDescent="0.35">
      <c r="B143" s="1"/>
    </row>
    <row r="144" spans="2:2" ht="15.5" x14ac:dyDescent="0.35">
      <c r="B144" s="1"/>
    </row>
    <row r="145" spans="2:2" ht="15.5" x14ac:dyDescent="0.35">
      <c r="B145" s="1"/>
    </row>
    <row r="146" spans="2:2" ht="15.5" x14ac:dyDescent="0.35">
      <c r="B146" s="1"/>
    </row>
    <row r="147" spans="2:2" ht="15.5" x14ac:dyDescent="0.35">
      <c r="B147" s="1"/>
    </row>
    <row r="148" spans="2:2" ht="15.5" x14ac:dyDescent="0.35">
      <c r="B148" s="1"/>
    </row>
    <row r="149" spans="2:2" ht="15.5" x14ac:dyDescent="0.35">
      <c r="B149" s="1"/>
    </row>
    <row r="153" spans="2:2" ht="15.5" x14ac:dyDescent="0.35">
      <c r="B153" s="1"/>
    </row>
    <row r="154" spans="2:2" ht="15.5" x14ac:dyDescent="0.35">
      <c r="B154" s="1"/>
    </row>
    <row r="155" spans="2:2" ht="15.5" x14ac:dyDescent="0.35">
      <c r="B155" s="1"/>
    </row>
    <row r="156" spans="2:2" ht="15.5" x14ac:dyDescent="0.35">
      <c r="B156" s="1"/>
    </row>
    <row r="157" spans="2:2" ht="15.5" x14ac:dyDescent="0.35">
      <c r="B157" s="1"/>
    </row>
    <row r="158" spans="2:2" ht="15.5" x14ac:dyDescent="0.35">
      <c r="B158" s="1"/>
    </row>
    <row r="159" spans="2:2" ht="15.5" x14ac:dyDescent="0.35">
      <c r="B159" s="1"/>
    </row>
    <row r="161" spans="2:2" ht="15.5" x14ac:dyDescent="0.35">
      <c r="B161" s="2"/>
    </row>
    <row r="163" spans="2:2" ht="15.5" x14ac:dyDescent="0.35">
      <c r="B163" s="1"/>
    </row>
    <row r="164" spans="2:2" ht="15.5" x14ac:dyDescent="0.35">
      <c r="B164" s="1"/>
    </row>
    <row r="165" spans="2:2" ht="15.5" x14ac:dyDescent="0.35">
      <c r="B165" s="1"/>
    </row>
    <row r="166" spans="2:2" ht="15.5" x14ac:dyDescent="0.35">
      <c r="B166" s="1"/>
    </row>
    <row r="167" spans="2:2" ht="15.5" x14ac:dyDescent="0.35">
      <c r="B167" s="1"/>
    </row>
    <row r="168" spans="2:2" ht="15.5" x14ac:dyDescent="0.35">
      <c r="B168" s="1"/>
    </row>
    <row r="169" spans="2:2" ht="15.5" x14ac:dyDescent="0.3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CB9CE-A035-43A9-A15D-AC6D822F739A}">
  <dimension ref="A1:M169"/>
  <sheetViews>
    <sheetView workbookViewId="0"/>
  </sheetViews>
  <sheetFormatPr baseColWidth="10" defaultRowHeight="12.5" x14ac:dyDescent="0.25"/>
  <cols>
    <col min="2" max="2" width="35" customWidth="1"/>
    <col min="5" max="5" width="11.453125" style="3" customWidth="1"/>
    <col min="7" max="8" width="13.26953125" bestFit="1" customWidth="1"/>
  </cols>
  <sheetData>
    <row r="1" spans="1:13" x14ac:dyDescent="0.25">
      <c r="C1" s="3" t="s">
        <v>1</v>
      </c>
      <c r="D1" s="3" t="s">
        <v>2</v>
      </c>
    </row>
    <row r="2" spans="1:13" ht="15.5" x14ac:dyDescent="0.35">
      <c r="A2">
        <f ca="1">RANK(B2,$B$2:$B$38)</f>
        <v>18</v>
      </c>
      <c r="B2">
        <f ca="1">RAND()</f>
        <v>0.56380896761794241</v>
      </c>
      <c r="C2">
        <f ca="1">E2/1000</f>
        <v>71.875</v>
      </c>
      <c r="D2" s="3" t="s">
        <v>5</v>
      </c>
      <c r="E2">
        <f ca="1">ROUND(RAND()*9000+1,0)*10+ROUND(RAND()*8+1,0)</f>
        <v>71875</v>
      </c>
      <c r="F2" s="3" t="s">
        <v>3</v>
      </c>
      <c r="G2" t="str">
        <f t="shared" ref="G2:G38" ca="1" si="0">C2&amp;" "&amp;D2</f>
        <v>71,875 km</v>
      </c>
      <c r="H2" t="str">
        <f ca="1">E2&amp;" "&amp;F2</f>
        <v>71875 m</v>
      </c>
      <c r="M2" s="2"/>
    </row>
    <row r="3" spans="1:13" ht="15.5" x14ac:dyDescent="0.35">
      <c r="A3">
        <f t="shared" ref="A3:A38" ca="1" si="1">RANK(B3,$B$2:$B$38)</f>
        <v>11</v>
      </c>
      <c r="B3">
        <f t="shared" ref="B3:B38" ca="1" si="2">RAND()</f>
        <v>0.77801529939096392</v>
      </c>
      <c r="C3">
        <f ca="1">E3/1000</f>
        <v>5.758</v>
      </c>
      <c r="D3" s="3" t="s">
        <v>5</v>
      </c>
      <c r="E3">
        <f t="shared" ref="E3:E38" ca="1" si="3">ROUND(RAND()*900+1,0)*10+ROUND(RAND()*8+1,0)</f>
        <v>5758</v>
      </c>
      <c r="F3" s="3" t="s">
        <v>3</v>
      </c>
      <c r="G3" t="str">
        <f t="shared" ca="1" si="0"/>
        <v>5,758 km</v>
      </c>
      <c r="H3" t="str">
        <f t="shared" ref="H3:H11" ca="1" si="4">E3&amp;" "&amp;F3</f>
        <v>5758 m</v>
      </c>
      <c r="M3" s="2"/>
    </row>
    <row r="4" spans="1:13" ht="15.5" x14ac:dyDescent="0.35">
      <c r="A4">
        <f t="shared" ca="1" si="1"/>
        <v>6</v>
      </c>
      <c r="B4">
        <f t="shared" ca="1" si="2"/>
        <v>0.83380568112386377</v>
      </c>
      <c r="C4">
        <f ca="1">E4/100</f>
        <v>42.75</v>
      </c>
      <c r="D4" s="3" t="s">
        <v>5</v>
      </c>
      <c r="E4">
        <f t="shared" ca="1" si="3"/>
        <v>4275</v>
      </c>
      <c r="F4" s="3" t="s">
        <v>3</v>
      </c>
      <c r="G4" t="str">
        <f t="shared" ca="1" si="0"/>
        <v>42,75 km</v>
      </c>
      <c r="H4" t="str">
        <f ca="1">E4*10&amp;" "&amp;F4</f>
        <v>42750 m</v>
      </c>
      <c r="M4" s="2"/>
    </row>
    <row r="5" spans="1:13" ht="15.5" x14ac:dyDescent="0.35">
      <c r="A5">
        <f t="shared" ca="1" si="1"/>
        <v>10</v>
      </c>
      <c r="B5">
        <f t="shared" ca="1" si="2"/>
        <v>0.77885314033402553</v>
      </c>
      <c r="C5">
        <f ca="1">E5/10</f>
        <v>107.8</v>
      </c>
      <c r="D5" s="3" t="s">
        <v>5</v>
      </c>
      <c r="E5">
        <f t="shared" ca="1" si="3"/>
        <v>1078</v>
      </c>
      <c r="F5" s="3" t="s">
        <v>3</v>
      </c>
      <c r="G5" t="str">
        <f t="shared" ca="1" si="0"/>
        <v>107,8 km</v>
      </c>
      <c r="H5" t="str">
        <f ca="1">E5*100&amp;" "&amp;F5</f>
        <v>107800 m</v>
      </c>
      <c r="M5" s="2"/>
    </row>
    <row r="6" spans="1:13" ht="15.5" x14ac:dyDescent="0.35">
      <c r="A6">
        <f t="shared" ca="1" si="1"/>
        <v>21</v>
      </c>
      <c r="B6">
        <f t="shared" ca="1" si="2"/>
        <v>0.44214658461452083</v>
      </c>
      <c r="C6">
        <f ca="1">E6/100</f>
        <v>67.22</v>
      </c>
      <c r="D6" s="3" t="s">
        <v>3</v>
      </c>
      <c r="E6">
        <f ca="1">ROUND(RAND()*900+1,0)*10+ROUND(RAND()*8+1,0)</f>
        <v>6722</v>
      </c>
      <c r="F6" s="3" t="s">
        <v>4</v>
      </c>
      <c r="G6" t="str">
        <f t="shared" ca="1" si="0"/>
        <v>67,22 m</v>
      </c>
      <c r="H6" t="str">
        <f t="shared" ca="1" si="4"/>
        <v>6722 cm</v>
      </c>
      <c r="M6" s="2"/>
    </row>
    <row r="7" spans="1:13" ht="15.5" x14ac:dyDescent="0.35">
      <c r="A7">
        <f t="shared" ca="1" si="1"/>
        <v>29</v>
      </c>
      <c r="B7">
        <f t="shared" ca="1" si="2"/>
        <v>0.18162804819327472</v>
      </c>
      <c r="C7">
        <f ca="1">E7/10</f>
        <v>874.3</v>
      </c>
      <c r="D7" s="3" t="s">
        <v>3</v>
      </c>
      <c r="E7">
        <f t="shared" ca="1" si="3"/>
        <v>8743</v>
      </c>
      <c r="F7" s="3" t="s">
        <v>6</v>
      </c>
      <c r="G7" t="str">
        <f t="shared" ca="1" si="0"/>
        <v>874,3 m</v>
      </c>
      <c r="H7" t="str">
        <f t="shared" ca="1" si="4"/>
        <v>8743 dm</v>
      </c>
      <c r="M7" s="2"/>
    </row>
    <row r="8" spans="1:13" ht="15.5" x14ac:dyDescent="0.35">
      <c r="A8">
        <f t="shared" ca="1" si="1"/>
        <v>19</v>
      </c>
      <c r="B8">
        <f t="shared" ca="1" si="2"/>
        <v>0.47272555945053507</v>
      </c>
      <c r="C8">
        <f ca="1">E8/1000</f>
        <v>1.929</v>
      </c>
      <c r="D8" s="3" t="s">
        <v>3</v>
      </c>
      <c r="E8">
        <f t="shared" ca="1" si="3"/>
        <v>1929</v>
      </c>
      <c r="F8" s="3" t="s">
        <v>7</v>
      </c>
      <c r="G8" t="str">
        <f t="shared" ca="1" si="0"/>
        <v>1,929 m</v>
      </c>
      <c r="H8" t="str">
        <f t="shared" ca="1" si="4"/>
        <v>1929 mm</v>
      </c>
      <c r="M8" s="2"/>
    </row>
    <row r="9" spans="1:13" ht="15.5" x14ac:dyDescent="0.35">
      <c r="A9">
        <f t="shared" ca="1" si="1"/>
        <v>30</v>
      </c>
      <c r="B9">
        <f t="shared" ca="1" si="2"/>
        <v>0.16121856222924624</v>
      </c>
      <c r="C9">
        <f ca="1">E9/10</f>
        <v>240.6</v>
      </c>
      <c r="D9" s="3" t="s">
        <v>6</v>
      </c>
      <c r="E9">
        <f t="shared" ca="1" si="3"/>
        <v>2406</v>
      </c>
      <c r="F9" s="3" t="s">
        <v>4</v>
      </c>
      <c r="G9" t="str">
        <f t="shared" ca="1" si="0"/>
        <v>240,6 dm</v>
      </c>
      <c r="H9" t="str">
        <f t="shared" ca="1" si="4"/>
        <v>2406 cm</v>
      </c>
      <c r="M9" s="2"/>
    </row>
    <row r="10" spans="1:13" ht="15.5" x14ac:dyDescent="0.35">
      <c r="A10">
        <f t="shared" ca="1" si="1"/>
        <v>17</v>
      </c>
      <c r="B10">
        <f t="shared" ca="1" si="2"/>
        <v>0.62124488943182932</v>
      </c>
      <c r="C10">
        <f t="shared" ref="C10" ca="1" si="5">E10/100</f>
        <v>53.17</v>
      </c>
      <c r="D10" s="3" t="s">
        <v>6</v>
      </c>
      <c r="E10">
        <f t="shared" ca="1" si="3"/>
        <v>5317</v>
      </c>
      <c r="F10" s="3" t="s">
        <v>7</v>
      </c>
      <c r="G10" t="str">
        <f t="shared" ca="1" si="0"/>
        <v>53,17 dm</v>
      </c>
      <c r="H10" t="str">
        <f t="shared" ca="1" si="4"/>
        <v>5317 mm</v>
      </c>
      <c r="M10" s="2"/>
    </row>
    <row r="11" spans="1:13" ht="15.5" x14ac:dyDescent="0.35">
      <c r="A11">
        <f t="shared" ca="1" si="1"/>
        <v>13</v>
      </c>
      <c r="B11">
        <f t="shared" ca="1" si="2"/>
        <v>0.68787035818297526</v>
      </c>
      <c r="C11">
        <f ca="1">E11/10</f>
        <v>862.3</v>
      </c>
      <c r="D11" s="3" t="s">
        <v>4</v>
      </c>
      <c r="E11">
        <f t="shared" ca="1" si="3"/>
        <v>8623</v>
      </c>
      <c r="F11" s="3" t="s">
        <v>7</v>
      </c>
      <c r="G11" t="str">
        <f t="shared" ca="1" si="0"/>
        <v>862,3 cm</v>
      </c>
      <c r="H11" t="str">
        <f t="shared" ca="1" si="4"/>
        <v>8623 mm</v>
      </c>
      <c r="M11" s="2"/>
    </row>
    <row r="12" spans="1:13" ht="15.5" x14ac:dyDescent="0.35">
      <c r="A12">
        <f t="shared" ca="1" si="1"/>
        <v>2</v>
      </c>
      <c r="B12">
        <f t="shared" ca="1" si="2"/>
        <v>0.94683249342663134</v>
      </c>
      <c r="C12">
        <f ca="1">E12/1000</f>
        <v>3.6720000000000002</v>
      </c>
      <c r="D12" s="3" t="s">
        <v>5</v>
      </c>
      <c r="E12">
        <f ca="1">ROUND(RAND()*9000+1,0)*10+ROUND(RAND()*8+1,0)</f>
        <v>3672</v>
      </c>
      <c r="F12" s="3" t="s">
        <v>3</v>
      </c>
      <c r="G12" t="str">
        <f t="shared" ca="1" si="0"/>
        <v>3,672 km</v>
      </c>
      <c r="H12" t="str">
        <f ca="1">E12&amp;" "&amp;F12</f>
        <v>3672 m</v>
      </c>
      <c r="M12" s="2"/>
    </row>
    <row r="13" spans="1:13" ht="15.5" x14ac:dyDescent="0.35">
      <c r="A13">
        <f t="shared" ca="1" si="1"/>
        <v>16</v>
      </c>
      <c r="B13">
        <f t="shared" ca="1" si="2"/>
        <v>0.62396292409898224</v>
      </c>
      <c r="C13">
        <f ca="1">E13/1000</f>
        <v>1.194</v>
      </c>
      <c r="D13" s="3" t="s">
        <v>5</v>
      </c>
      <c r="E13">
        <f t="shared" ca="1" si="3"/>
        <v>1194</v>
      </c>
      <c r="F13" s="3" t="s">
        <v>3</v>
      </c>
      <c r="G13" t="str">
        <f t="shared" ca="1" si="0"/>
        <v>1,194 km</v>
      </c>
      <c r="H13" t="str">
        <f ca="1">E13&amp;" "&amp;F13</f>
        <v>1194 m</v>
      </c>
      <c r="M13" s="2"/>
    </row>
    <row r="14" spans="1:13" ht="15.5" x14ac:dyDescent="0.35">
      <c r="A14">
        <f t="shared" ca="1" si="1"/>
        <v>9</v>
      </c>
      <c r="B14">
        <f t="shared" ca="1" si="2"/>
        <v>0.78217412660791996</v>
      </c>
      <c r="C14">
        <f ca="1">E14/100</f>
        <v>84.23</v>
      </c>
      <c r="D14" s="3" t="s">
        <v>5</v>
      </c>
      <c r="E14">
        <f t="shared" ca="1" si="3"/>
        <v>8423</v>
      </c>
      <c r="F14" s="3" t="s">
        <v>3</v>
      </c>
      <c r="G14" t="str">
        <f t="shared" ca="1" si="0"/>
        <v>84,23 km</v>
      </c>
      <c r="H14" t="str">
        <f ca="1">E14*10&amp;" "&amp;F14</f>
        <v>84230 m</v>
      </c>
      <c r="M14" s="2"/>
    </row>
    <row r="15" spans="1:13" ht="15.5" x14ac:dyDescent="0.35">
      <c r="A15">
        <f t="shared" ca="1" si="1"/>
        <v>33</v>
      </c>
      <c r="B15">
        <f t="shared" ca="1" si="2"/>
        <v>0.1010513071051683</v>
      </c>
      <c r="C15">
        <f ca="1">E15/10</f>
        <v>752.7</v>
      </c>
      <c r="D15" s="3" t="s">
        <v>5</v>
      </c>
      <c r="E15">
        <f t="shared" ca="1" si="3"/>
        <v>7527</v>
      </c>
      <c r="F15" s="3" t="s">
        <v>3</v>
      </c>
      <c r="G15" t="str">
        <f t="shared" ca="1" si="0"/>
        <v>752,7 km</v>
      </c>
      <c r="H15" t="str">
        <f ca="1">E15*100&amp;" "&amp;F15</f>
        <v>752700 m</v>
      </c>
      <c r="M15" s="2"/>
    </row>
    <row r="16" spans="1:13" ht="15.5" x14ac:dyDescent="0.35">
      <c r="A16">
        <f t="shared" ca="1" si="1"/>
        <v>4</v>
      </c>
      <c r="B16">
        <f t="shared" ca="1" si="2"/>
        <v>0.89520070450957479</v>
      </c>
      <c r="C16">
        <f ca="1">E16/100</f>
        <v>45.13</v>
      </c>
      <c r="D16" s="3" t="s">
        <v>3</v>
      </c>
      <c r="E16">
        <f ca="1">ROUND(RAND()*900+1,0)*10+ROUND(RAND()*8+1,0)</f>
        <v>4513</v>
      </c>
      <c r="F16" s="3" t="s">
        <v>4</v>
      </c>
      <c r="G16" t="str">
        <f t="shared" ca="1" si="0"/>
        <v>45,13 m</v>
      </c>
      <c r="H16" t="str">
        <f t="shared" ref="H16:H21" ca="1" si="6">E16&amp;" "&amp;F16</f>
        <v>4513 cm</v>
      </c>
      <c r="M16" s="2"/>
    </row>
    <row r="17" spans="1:13" ht="15.5" x14ac:dyDescent="0.35">
      <c r="A17">
        <f t="shared" ca="1" si="1"/>
        <v>35</v>
      </c>
      <c r="B17">
        <f t="shared" ca="1" si="2"/>
        <v>4.9662608820042253E-2</v>
      </c>
      <c r="C17">
        <f ca="1">E17/10</f>
        <v>533.20000000000005</v>
      </c>
      <c r="D17" s="3" t="s">
        <v>3</v>
      </c>
      <c r="E17">
        <f t="shared" ca="1" si="3"/>
        <v>5332</v>
      </c>
      <c r="F17" s="3" t="s">
        <v>6</v>
      </c>
      <c r="G17" t="str">
        <f t="shared" ca="1" si="0"/>
        <v>533,2 m</v>
      </c>
      <c r="H17" t="str">
        <f t="shared" ca="1" si="6"/>
        <v>5332 dm</v>
      </c>
      <c r="M17" s="2"/>
    </row>
    <row r="18" spans="1:13" ht="15.5" x14ac:dyDescent="0.35">
      <c r="A18">
        <f t="shared" ca="1" si="1"/>
        <v>37</v>
      </c>
      <c r="B18">
        <f t="shared" ca="1" si="2"/>
        <v>1.9584125042934164E-2</v>
      </c>
      <c r="C18">
        <f ca="1">E18/1000</f>
        <v>6.5659999999999998</v>
      </c>
      <c r="D18" s="3" t="s">
        <v>3</v>
      </c>
      <c r="E18">
        <f t="shared" ca="1" si="3"/>
        <v>6566</v>
      </c>
      <c r="F18" s="3" t="s">
        <v>7</v>
      </c>
      <c r="G18" t="str">
        <f t="shared" ca="1" si="0"/>
        <v>6,566 m</v>
      </c>
      <c r="H18" t="str">
        <f t="shared" ca="1" si="6"/>
        <v>6566 mm</v>
      </c>
      <c r="M18" s="2"/>
    </row>
    <row r="19" spans="1:13" ht="15.5" x14ac:dyDescent="0.35">
      <c r="A19">
        <f t="shared" ca="1" si="1"/>
        <v>23</v>
      </c>
      <c r="B19">
        <f t="shared" ca="1" si="2"/>
        <v>0.41074307295642043</v>
      </c>
      <c r="C19">
        <f ca="1">E19/10</f>
        <v>574.29999999999995</v>
      </c>
      <c r="D19" s="3" t="s">
        <v>6</v>
      </c>
      <c r="E19">
        <f t="shared" ca="1" si="3"/>
        <v>5743</v>
      </c>
      <c r="F19" s="3" t="s">
        <v>4</v>
      </c>
      <c r="G19" t="str">
        <f t="shared" ca="1" si="0"/>
        <v>574,3 dm</v>
      </c>
      <c r="H19" t="str">
        <f t="shared" ca="1" si="6"/>
        <v>5743 cm</v>
      </c>
      <c r="M19" s="2"/>
    </row>
    <row r="20" spans="1:13" ht="15.5" x14ac:dyDescent="0.35">
      <c r="A20">
        <f t="shared" ca="1" si="1"/>
        <v>7</v>
      </c>
      <c r="B20">
        <f t="shared" ca="1" si="2"/>
        <v>0.82535413243329425</v>
      </c>
      <c r="C20">
        <f ca="1">E20/100</f>
        <v>60.07</v>
      </c>
      <c r="D20" s="3" t="s">
        <v>6</v>
      </c>
      <c r="E20">
        <f t="shared" ca="1" si="3"/>
        <v>6007</v>
      </c>
      <c r="F20" s="3" t="s">
        <v>7</v>
      </c>
      <c r="G20" t="str">
        <f t="shared" ca="1" si="0"/>
        <v>60,07 dm</v>
      </c>
      <c r="H20" t="str">
        <f t="shared" ca="1" si="6"/>
        <v>6007 mm</v>
      </c>
      <c r="M20" s="2"/>
    </row>
    <row r="21" spans="1:13" ht="15.5" x14ac:dyDescent="0.35">
      <c r="A21">
        <f t="shared" ca="1" si="1"/>
        <v>1</v>
      </c>
      <c r="B21">
        <f t="shared" ca="1" si="2"/>
        <v>0.96840001485367722</v>
      </c>
      <c r="C21">
        <f ca="1">E21/10</f>
        <v>737.3</v>
      </c>
      <c r="D21" s="3" t="s">
        <v>4</v>
      </c>
      <c r="E21">
        <f t="shared" ca="1" si="3"/>
        <v>7373</v>
      </c>
      <c r="F21" s="3" t="s">
        <v>7</v>
      </c>
      <c r="G21" t="str">
        <f t="shared" ca="1" si="0"/>
        <v>737,3 cm</v>
      </c>
      <c r="H21" t="str">
        <f t="shared" ca="1" si="6"/>
        <v>7373 mm</v>
      </c>
      <c r="M21" s="2"/>
    </row>
    <row r="22" spans="1:13" x14ac:dyDescent="0.25">
      <c r="A22">
        <f t="shared" ca="1" si="1"/>
        <v>14</v>
      </c>
      <c r="B22">
        <f t="shared" ca="1" si="2"/>
        <v>0.68056189289218982</v>
      </c>
      <c r="C22">
        <f ca="1">E22/1000</f>
        <v>60.935000000000002</v>
      </c>
      <c r="D22" s="3" t="s">
        <v>5</v>
      </c>
      <c r="E22">
        <f ca="1">ROUND(RAND()*9000+1,0)*10+ROUND(RAND()*8+1,0)</f>
        <v>60935</v>
      </c>
      <c r="F22" s="3" t="s">
        <v>3</v>
      </c>
      <c r="G22" t="str">
        <f t="shared" ca="1" si="0"/>
        <v>60,935 km</v>
      </c>
      <c r="H22" t="str">
        <f ca="1">E22&amp;" "&amp;F22</f>
        <v>60935 m</v>
      </c>
    </row>
    <row r="23" spans="1:13" x14ac:dyDescent="0.25">
      <c r="A23">
        <f t="shared" ca="1" si="1"/>
        <v>27</v>
      </c>
      <c r="B23">
        <f t="shared" ca="1" si="2"/>
        <v>0.29147020308179705</v>
      </c>
      <c r="C23">
        <f ca="1">E23/1000</f>
        <v>2.1859999999999999</v>
      </c>
      <c r="D23" s="3" t="s">
        <v>5</v>
      </c>
      <c r="E23">
        <f t="shared" ca="1" si="3"/>
        <v>2186</v>
      </c>
      <c r="F23" s="3" t="s">
        <v>3</v>
      </c>
      <c r="G23" t="str">
        <f t="shared" ca="1" si="0"/>
        <v>2,186 km</v>
      </c>
      <c r="H23" t="str">
        <f ca="1">E23&amp;" "&amp;F23</f>
        <v>2186 m</v>
      </c>
    </row>
    <row r="24" spans="1:13" x14ac:dyDescent="0.25">
      <c r="A24">
        <f t="shared" ca="1" si="1"/>
        <v>36</v>
      </c>
      <c r="B24">
        <f t="shared" ca="1" si="2"/>
        <v>4.3097112803800464E-2</v>
      </c>
      <c r="C24">
        <f ca="1">E24/100</f>
        <v>29.23</v>
      </c>
      <c r="D24" s="3" t="s">
        <v>5</v>
      </c>
      <c r="E24">
        <f t="shared" ca="1" si="3"/>
        <v>2923</v>
      </c>
      <c r="F24" s="3" t="s">
        <v>3</v>
      </c>
      <c r="G24" t="str">
        <f t="shared" ca="1" si="0"/>
        <v>29,23 km</v>
      </c>
      <c r="H24" t="str">
        <f ca="1">E24*10&amp;" "&amp;F24</f>
        <v>29230 m</v>
      </c>
    </row>
    <row r="25" spans="1:13" x14ac:dyDescent="0.25">
      <c r="A25">
        <f t="shared" ca="1" si="1"/>
        <v>3</v>
      </c>
      <c r="B25">
        <f t="shared" ca="1" si="2"/>
        <v>0.92440229968329835</v>
      </c>
      <c r="C25">
        <f ca="1">E25/10</f>
        <v>811.7</v>
      </c>
      <c r="D25" s="3" t="s">
        <v>5</v>
      </c>
      <c r="E25">
        <f t="shared" ca="1" si="3"/>
        <v>8117</v>
      </c>
      <c r="F25" s="3" t="s">
        <v>3</v>
      </c>
      <c r="G25" t="str">
        <f t="shared" ca="1" si="0"/>
        <v>811,7 km</v>
      </c>
      <c r="H25" t="str">
        <f ca="1">E25*100&amp;" "&amp;F25</f>
        <v>811700 m</v>
      </c>
    </row>
    <row r="26" spans="1:13" x14ac:dyDescent="0.25">
      <c r="A26">
        <f t="shared" ca="1" si="1"/>
        <v>26</v>
      </c>
      <c r="B26">
        <f t="shared" ca="1" si="2"/>
        <v>0.32398946010116059</v>
      </c>
      <c r="C26">
        <f ca="1">E26/100</f>
        <v>44.42</v>
      </c>
      <c r="D26" s="3" t="s">
        <v>3</v>
      </c>
      <c r="E26">
        <f ca="1">ROUND(RAND()*900+1,0)*10+ROUND(RAND()*8+1,0)</f>
        <v>4442</v>
      </c>
      <c r="F26" s="3" t="s">
        <v>4</v>
      </c>
      <c r="G26" t="str">
        <f t="shared" ca="1" si="0"/>
        <v>44,42 m</v>
      </c>
      <c r="H26" t="str">
        <f t="shared" ref="H26:H31" ca="1" si="7">E26&amp;" "&amp;F26</f>
        <v>4442 cm</v>
      </c>
    </row>
    <row r="27" spans="1:13" x14ac:dyDescent="0.25">
      <c r="A27">
        <f t="shared" ca="1" si="1"/>
        <v>31</v>
      </c>
      <c r="B27">
        <f t="shared" ca="1" si="2"/>
        <v>0.1576741812597936</v>
      </c>
      <c r="C27">
        <f ca="1">E27/10</f>
        <v>26.6</v>
      </c>
      <c r="D27" s="3" t="s">
        <v>3</v>
      </c>
      <c r="E27">
        <f t="shared" ca="1" si="3"/>
        <v>266</v>
      </c>
      <c r="F27" s="3" t="s">
        <v>6</v>
      </c>
      <c r="G27" t="str">
        <f t="shared" ca="1" si="0"/>
        <v>26,6 m</v>
      </c>
      <c r="H27" t="str">
        <f t="shared" ca="1" si="7"/>
        <v>266 dm</v>
      </c>
    </row>
    <row r="28" spans="1:13" x14ac:dyDescent="0.25">
      <c r="A28">
        <f t="shared" ca="1" si="1"/>
        <v>20</v>
      </c>
      <c r="B28">
        <f t="shared" ca="1" si="2"/>
        <v>0.44909077035961598</v>
      </c>
      <c r="C28">
        <f ca="1">E28/1000</f>
        <v>1.714</v>
      </c>
      <c r="D28" s="3" t="s">
        <v>3</v>
      </c>
      <c r="E28">
        <f t="shared" ca="1" si="3"/>
        <v>1714</v>
      </c>
      <c r="F28" s="3" t="s">
        <v>7</v>
      </c>
      <c r="G28" t="str">
        <f t="shared" ca="1" si="0"/>
        <v>1,714 m</v>
      </c>
      <c r="H28" t="str">
        <f t="shared" ca="1" si="7"/>
        <v>1714 mm</v>
      </c>
    </row>
    <row r="29" spans="1:13" x14ac:dyDescent="0.25">
      <c r="A29">
        <f t="shared" ca="1" si="1"/>
        <v>15</v>
      </c>
      <c r="B29">
        <f t="shared" ca="1" si="2"/>
        <v>0.6259642539464404</v>
      </c>
      <c r="C29">
        <f ca="1">E29/10</f>
        <v>631.9</v>
      </c>
      <c r="D29" s="3" t="s">
        <v>6</v>
      </c>
      <c r="E29">
        <f t="shared" ca="1" si="3"/>
        <v>6319</v>
      </c>
      <c r="F29" s="3" t="s">
        <v>4</v>
      </c>
      <c r="G29" t="str">
        <f t="shared" ca="1" si="0"/>
        <v>631,9 dm</v>
      </c>
      <c r="H29" t="str">
        <f t="shared" ca="1" si="7"/>
        <v>6319 cm</v>
      </c>
    </row>
    <row r="30" spans="1:13" x14ac:dyDescent="0.25">
      <c r="A30">
        <f t="shared" ca="1" si="1"/>
        <v>34</v>
      </c>
      <c r="B30">
        <f t="shared" ca="1" si="2"/>
        <v>5.5206393120383224E-2</v>
      </c>
      <c r="C30">
        <f ca="1">E30/100</f>
        <v>45.75</v>
      </c>
      <c r="D30" s="3" t="s">
        <v>6</v>
      </c>
      <c r="E30">
        <f t="shared" ca="1" si="3"/>
        <v>4575</v>
      </c>
      <c r="F30" s="3" t="s">
        <v>7</v>
      </c>
      <c r="G30" t="str">
        <f t="shared" ca="1" si="0"/>
        <v>45,75 dm</v>
      </c>
      <c r="H30" t="str">
        <f t="shared" ca="1" si="7"/>
        <v>4575 mm</v>
      </c>
    </row>
    <row r="31" spans="1:13" x14ac:dyDescent="0.25">
      <c r="A31">
        <f t="shared" ca="1" si="1"/>
        <v>25</v>
      </c>
      <c r="B31">
        <f t="shared" ca="1" si="2"/>
        <v>0.3835209734172087</v>
      </c>
      <c r="C31">
        <f ca="1">E31/10</f>
        <v>750.3</v>
      </c>
      <c r="D31" s="3" t="s">
        <v>4</v>
      </c>
      <c r="E31">
        <f t="shared" ca="1" si="3"/>
        <v>7503</v>
      </c>
      <c r="F31" s="3" t="s">
        <v>7</v>
      </c>
      <c r="G31" t="str">
        <f t="shared" ca="1" si="0"/>
        <v>750,3 cm</v>
      </c>
      <c r="H31" t="str">
        <f t="shared" ca="1" si="7"/>
        <v>7503 mm</v>
      </c>
    </row>
    <row r="32" spans="1:13" x14ac:dyDescent="0.25">
      <c r="A32">
        <f t="shared" ca="1" si="1"/>
        <v>12</v>
      </c>
      <c r="B32">
        <f t="shared" ca="1" si="2"/>
        <v>0.72555166230681956</v>
      </c>
      <c r="C32">
        <f ca="1">E32/1000</f>
        <v>55.787999999999997</v>
      </c>
      <c r="D32" s="3" t="s">
        <v>5</v>
      </c>
      <c r="E32">
        <f ca="1">ROUND(RAND()*9000+1,0)*10+ROUND(RAND()*8+1,0)</f>
        <v>55788</v>
      </c>
      <c r="F32" s="3" t="s">
        <v>3</v>
      </c>
      <c r="G32" t="str">
        <f t="shared" ca="1" si="0"/>
        <v>55,788 km</v>
      </c>
      <c r="H32" t="str">
        <f ca="1">E32&amp;" "&amp;F32</f>
        <v>55788 m</v>
      </c>
    </row>
    <row r="33" spans="1:8" x14ac:dyDescent="0.25">
      <c r="A33">
        <f t="shared" ca="1" si="1"/>
        <v>5</v>
      </c>
      <c r="B33">
        <f t="shared" ca="1" si="2"/>
        <v>0.89295319513680937</v>
      </c>
      <c r="C33">
        <f ca="1">E33/1000</f>
        <v>3.8380000000000001</v>
      </c>
      <c r="D33" s="3" t="s">
        <v>5</v>
      </c>
      <c r="E33">
        <f t="shared" ca="1" si="3"/>
        <v>3838</v>
      </c>
      <c r="F33" s="3" t="s">
        <v>3</v>
      </c>
      <c r="G33" t="str">
        <f t="shared" ca="1" si="0"/>
        <v>3,838 km</v>
      </c>
      <c r="H33" t="str">
        <f ca="1">E33&amp;" "&amp;F33</f>
        <v>3838 m</v>
      </c>
    </row>
    <row r="34" spans="1:8" x14ac:dyDescent="0.25">
      <c r="A34">
        <f t="shared" ca="1" si="1"/>
        <v>28</v>
      </c>
      <c r="B34">
        <f t="shared" ca="1" si="2"/>
        <v>0.20413647605980467</v>
      </c>
      <c r="C34">
        <f ca="1">E34/100</f>
        <v>27.32</v>
      </c>
      <c r="D34" s="3" t="s">
        <v>5</v>
      </c>
      <c r="E34">
        <f t="shared" ca="1" si="3"/>
        <v>2732</v>
      </c>
      <c r="F34" s="3" t="s">
        <v>3</v>
      </c>
      <c r="G34" t="str">
        <f t="shared" ca="1" si="0"/>
        <v>27,32 km</v>
      </c>
      <c r="H34" t="str">
        <f ca="1">E34*10&amp;" "&amp;F34</f>
        <v>27320 m</v>
      </c>
    </row>
    <row r="35" spans="1:8" x14ac:dyDescent="0.25">
      <c r="A35">
        <f t="shared" ca="1" si="1"/>
        <v>22</v>
      </c>
      <c r="B35">
        <f t="shared" ca="1" si="2"/>
        <v>0.4195931927589599</v>
      </c>
      <c r="C35">
        <f ca="1">E35/10</f>
        <v>701.5</v>
      </c>
      <c r="D35" s="3" t="s">
        <v>5</v>
      </c>
      <c r="E35">
        <f t="shared" ca="1" si="3"/>
        <v>7015</v>
      </c>
      <c r="F35" s="3" t="s">
        <v>3</v>
      </c>
      <c r="G35" t="str">
        <f t="shared" ca="1" si="0"/>
        <v>701,5 km</v>
      </c>
      <c r="H35" t="str">
        <f ca="1">E35*100&amp;" "&amp;F35</f>
        <v>701500 m</v>
      </c>
    </row>
    <row r="36" spans="1:8" x14ac:dyDescent="0.25">
      <c r="A36">
        <f t="shared" ca="1" si="1"/>
        <v>24</v>
      </c>
      <c r="B36">
        <f t="shared" ca="1" si="2"/>
        <v>0.40108915748404572</v>
      </c>
      <c r="C36">
        <f ca="1">E36/100</f>
        <v>19.62</v>
      </c>
      <c r="D36" s="3" t="s">
        <v>3</v>
      </c>
      <c r="E36">
        <f ca="1">ROUND(RAND()*900+1,0)*10+ROUND(RAND()*8+1,0)</f>
        <v>1962</v>
      </c>
      <c r="F36" s="3" t="s">
        <v>4</v>
      </c>
      <c r="G36" t="str">
        <f t="shared" ca="1" si="0"/>
        <v>19,62 m</v>
      </c>
      <c r="H36" t="str">
        <f t="shared" ref="H36:H38" ca="1" si="8">E36&amp;" "&amp;F36</f>
        <v>1962 cm</v>
      </c>
    </row>
    <row r="37" spans="1:8" x14ac:dyDescent="0.25">
      <c r="A37">
        <f t="shared" ca="1" si="1"/>
        <v>8</v>
      </c>
      <c r="B37">
        <f t="shared" ca="1" si="2"/>
        <v>0.80086479691768953</v>
      </c>
      <c r="C37">
        <f ca="1">E37/10</f>
        <v>9.4</v>
      </c>
      <c r="D37" s="3" t="s">
        <v>3</v>
      </c>
      <c r="E37">
        <f t="shared" ca="1" si="3"/>
        <v>94</v>
      </c>
      <c r="F37" s="3" t="s">
        <v>6</v>
      </c>
      <c r="G37" t="str">
        <f t="shared" ca="1" si="0"/>
        <v>9,4 m</v>
      </c>
      <c r="H37" t="str">
        <f t="shared" ca="1" si="8"/>
        <v>94 dm</v>
      </c>
    </row>
    <row r="38" spans="1:8" x14ac:dyDescent="0.25">
      <c r="A38">
        <f t="shared" ca="1" si="1"/>
        <v>32</v>
      </c>
      <c r="B38">
        <f t="shared" ca="1" si="2"/>
        <v>0.11811204068143277</v>
      </c>
      <c r="C38">
        <f ca="1">E38/1000</f>
        <v>4.0039999999999996</v>
      </c>
      <c r="D38" s="3" t="s">
        <v>3</v>
      </c>
      <c r="E38">
        <f t="shared" ca="1" si="3"/>
        <v>4004</v>
      </c>
      <c r="F38" s="3" t="s">
        <v>7</v>
      </c>
      <c r="G38" t="str">
        <f t="shared" ca="1" si="0"/>
        <v>4,004 m</v>
      </c>
      <c r="H38" t="str">
        <f t="shared" ca="1" si="8"/>
        <v>4004 mm</v>
      </c>
    </row>
    <row r="39" spans="1:8" ht="15.5" x14ac:dyDescent="0.35">
      <c r="B39" s="1"/>
      <c r="D39" s="3"/>
      <c r="E39"/>
      <c r="F39" s="3"/>
    </row>
    <row r="40" spans="1:8" x14ac:dyDescent="0.25">
      <c r="D40" s="3"/>
      <c r="E40"/>
      <c r="F40" s="3"/>
    </row>
    <row r="41" spans="1:8" ht="15.5" x14ac:dyDescent="0.35">
      <c r="B41" s="2"/>
      <c r="D41" s="3"/>
      <c r="E41"/>
      <c r="F41" s="3"/>
    </row>
    <row r="43" spans="1:8" ht="15.5" x14ac:dyDescent="0.35">
      <c r="B43" s="1"/>
    </row>
    <row r="44" spans="1:8" ht="15.5" x14ac:dyDescent="0.35">
      <c r="B44" s="1"/>
    </row>
    <row r="45" spans="1:8" ht="15.5" x14ac:dyDescent="0.35">
      <c r="B45" s="1"/>
    </row>
    <row r="46" spans="1:8" ht="15.5" x14ac:dyDescent="0.35">
      <c r="B46" s="1"/>
    </row>
    <row r="47" spans="1:8" ht="15.5" x14ac:dyDescent="0.35">
      <c r="B47" s="1"/>
    </row>
    <row r="48" spans="1:8" ht="15.5" x14ac:dyDescent="0.35">
      <c r="B48" s="1"/>
    </row>
    <row r="49" spans="2:2" ht="15.5" x14ac:dyDescent="0.35">
      <c r="B49" s="1"/>
    </row>
    <row r="51" spans="2:2" ht="15.5" x14ac:dyDescent="0.35">
      <c r="B51" s="2"/>
    </row>
    <row r="53" spans="2:2" ht="15.5" x14ac:dyDescent="0.35">
      <c r="B53" s="1"/>
    </row>
    <row r="54" spans="2:2" ht="15.5" x14ac:dyDescent="0.35">
      <c r="B54" s="1"/>
    </row>
    <row r="55" spans="2:2" ht="15.5" x14ac:dyDescent="0.35">
      <c r="B55" s="1"/>
    </row>
    <row r="56" spans="2:2" ht="15.5" x14ac:dyDescent="0.35">
      <c r="B56" s="1"/>
    </row>
    <row r="57" spans="2:2" ht="15.5" x14ac:dyDescent="0.35">
      <c r="B57" s="1"/>
    </row>
    <row r="58" spans="2:2" ht="15.5" x14ac:dyDescent="0.35">
      <c r="B58" s="1"/>
    </row>
    <row r="59" spans="2:2" ht="15.5" x14ac:dyDescent="0.35">
      <c r="B59" s="1"/>
    </row>
    <row r="61" spans="2:2" ht="15.5" x14ac:dyDescent="0.35">
      <c r="B61" s="2"/>
    </row>
    <row r="63" spans="2:2" ht="15.5" x14ac:dyDescent="0.35">
      <c r="B63" s="1"/>
    </row>
    <row r="64" spans="2:2" ht="15.5" x14ac:dyDescent="0.35">
      <c r="B64" s="1"/>
    </row>
    <row r="65" spans="2:2" ht="15.5" x14ac:dyDescent="0.35">
      <c r="B65" s="1"/>
    </row>
    <row r="66" spans="2:2" ht="15.5" x14ac:dyDescent="0.35">
      <c r="B66" s="1"/>
    </row>
    <row r="67" spans="2:2" ht="15.5" x14ac:dyDescent="0.35">
      <c r="B67" s="1"/>
    </row>
    <row r="68" spans="2:2" ht="15.5" x14ac:dyDescent="0.35">
      <c r="B68" s="1"/>
    </row>
    <row r="69" spans="2:2" ht="15.5" x14ac:dyDescent="0.35">
      <c r="B69" s="1"/>
    </row>
    <row r="71" spans="2:2" ht="15.5" x14ac:dyDescent="0.35">
      <c r="B71" s="2"/>
    </row>
    <row r="73" spans="2:2" ht="15.5" x14ac:dyDescent="0.35">
      <c r="B73" s="1"/>
    </row>
    <row r="74" spans="2:2" ht="15.5" x14ac:dyDescent="0.35">
      <c r="B74" s="1"/>
    </row>
    <row r="75" spans="2:2" ht="15.5" x14ac:dyDescent="0.35">
      <c r="B75" s="1"/>
    </row>
    <row r="76" spans="2:2" ht="15.5" x14ac:dyDescent="0.35">
      <c r="B76" s="1"/>
    </row>
    <row r="77" spans="2:2" ht="15.5" x14ac:dyDescent="0.35">
      <c r="B77" s="1"/>
    </row>
    <row r="78" spans="2:2" ht="15.5" x14ac:dyDescent="0.35">
      <c r="B78" s="1"/>
    </row>
    <row r="79" spans="2:2" ht="15.5" x14ac:dyDescent="0.35">
      <c r="B79" s="1"/>
    </row>
    <row r="81" spans="2:2" ht="15.5" x14ac:dyDescent="0.35">
      <c r="B81" s="2"/>
    </row>
    <row r="83" spans="2:2" ht="15.5" x14ac:dyDescent="0.35">
      <c r="B83" s="1"/>
    </row>
    <row r="84" spans="2:2" ht="15.5" x14ac:dyDescent="0.35">
      <c r="B84" s="1"/>
    </row>
    <row r="85" spans="2:2" ht="15.5" x14ac:dyDescent="0.35">
      <c r="B85" s="1"/>
    </row>
    <row r="86" spans="2:2" ht="15.5" x14ac:dyDescent="0.35">
      <c r="B86" s="1"/>
    </row>
    <row r="87" spans="2:2" ht="15.5" x14ac:dyDescent="0.35">
      <c r="B87" s="1"/>
    </row>
    <row r="88" spans="2:2" ht="15.5" x14ac:dyDescent="0.35">
      <c r="B88" s="1"/>
    </row>
    <row r="89" spans="2:2" ht="15.5" x14ac:dyDescent="0.35">
      <c r="B89" s="1"/>
    </row>
    <row r="91" spans="2:2" ht="15.5" x14ac:dyDescent="0.35">
      <c r="B91" s="2"/>
    </row>
    <row r="93" spans="2:2" ht="15.5" x14ac:dyDescent="0.35">
      <c r="B93" s="1"/>
    </row>
    <row r="94" spans="2:2" ht="15.5" x14ac:dyDescent="0.35">
      <c r="B94" s="1"/>
    </row>
    <row r="95" spans="2:2" ht="15.5" x14ac:dyDescent="0.35">
      <c r="B95" s="1"/>
    </row>
    <row r="96" spans="2:2" ht="15.5" x14ac:dyDescent="0.35">
      <c r="B96" s="1"/>
    </row>
    <row r="97" spans="2:2" ht="15.5" x14ac:dyDescent="0.35">
      <c r="B97" s="1"/>
    </row>
    <row r="98" spans="2:2" ht="15.5" x14ac:dyDescent="0.35">
      <c r="B98" s="1"/>
    </row>
    <row r="99" spans="2:2" ht="15.5" x14ac:dyDescent="0.35">
      <c r="B99" s="1"/>
    </row>
    <row r="101" spans="2:2" ht="15.5" x14ac:dyDescent="0.35">
      <c r="B101" s="2"/>
    </row>
    <row r="103" spans="2:2" ht="15.5" x14ac:dyDescent="0.35">
      <c r="B103" s="1"/>
    </row>
    <row r="104" spans="2:2" ht="15.5" x14ac:dyDescent="0.35">
      <c r="B104" s="1"/>
    </row>
    <row r="105" spans="2:2" ht="15.5" x14ac:dyDescent="0.35">
      <c r="B105" s="1"/>
    </row>
    <row r="106" spans="2:2" ht="15.5" x14ac:dyDescent="0.35">
      <c r="B106" s="1"/>
    </row>
    <row r="107" spans="2:2" ht="15.5" x14ac:dyDescent="0.35">
      <c r="B107" s="1"/>
    </row>
    <row r="108" spans="2:2" ht="15.5" x14ac:dyDescent="0.35">
      <c r="B108" s="1"/>
    </row>
    <row r="109" spans="2:2" ht="15.5" x14ac:dyDescent="0.35">
      <c r="B109" s="1"/>
    </row>
    <row r="113" spans="2:2" ht="15.5" x14ac:dyDescent="0.35">
      <c r="B113" s="1"/>
    </row>
    <row r="114" spans="2:2" ht="15.5" x14ac:dyDescent="0.35">
      <c r="B114" s="1"/>
    </row>
    <row r="115" spans="2:2" ht="15.5" x14ac:dyDescent="0.35">
      <c r="B115" s="1"/>
    </row>
    <row r="116" spans="2:2" ht="15.5" x14ac:dyDescent="0.35">
      <c r="B116" s="1"/>
    </row>
    <row r="117" spans="2:2" ht="15.5" x14ac:dyDescent="0.35">
      <c r="B117" s="1"/>
    </row>
    <row r="118" spans="2:2" ht="15.5" x14ac:dyDescent="0.35">
      <c r="B118" s="1"/>
    </row>
    <row r="119" spans="2:2" ht="15.5" x14ac:dyDescent="0.35">
      <c r="B119" s="1"/>
    </row>
    <row r="123" spans="2:2" ht="15.5" x14ac:dyDescent="0.35">
      <c r="B123" s="1"/>
    </row>
    <row r="124" spans="2:2" ht="15.5" x14ac:dyDescent="0.35">
      <c r="B124" s="1"/>
    </row>
    <row r="125" spans="2:2" ht="15.5" x14ac:dyDescent="0.35">
      <c r="B125" s="1"/>
    </row>
    <row r="126" spans="2:2" ht="15.5" x14ac:dyDescent="0.35">
      <c r="B126" s="1"/>
    </row>
    <row r="127" spans="2:2" ht="15.5" x14ac:dyDescent="0.35">
      <c r="B127" s="1"/>
    </row>
    <row r="128" spans="2:2" ht="15.5" x14ac:dyDescent="0.35">
      <c r="B128" s="1"/>
    </row>
    <row r="129" spans="2:2" ht="15.5" x14ac:dyDescent="0.35">
      <c r="B129" s="1"/>
    </row>
    <row r="133" spans="2:2" ht="15.5" x14ac:dyDescent="0.35">
      <c r="B133" s="1"/>
    </row>
    <row r="134" spans="2:2" ht="15.5" x14ac:dyDescent="0.35">
      <c r="B134" s="1"/>
    </row>
    <row r="135" spans="2:2" ht="15.5" x14ac:dyDescent="0.35">
      <c r="B135" s="1"/>
    </row>
    <row r="136" spans="2:2" ht="15.5" x14ac:dyDescent="0.35">
      <c r="B136" s="1"/>
    </row>
    <row r="137" spans="2:2" ht="15.5" x14ac:dyDescent="0.35">
      <c r="B137" s="1"/>
    </row>
    <row r="138" spans="2:2" ht="15.5" x14ac:dyDescent="0.35">
      <c r="B138" s="1"/>
    </row>
    <row r="139" spans="2:2" ht="15.5" x14ac:dyDescent="0.35">
      <c r="B139" s="1"/>
    </row>
    <row r="143" spans="2:2" ht="15.5" x14ac:dyDescent="0.35">
      <c r="B143" s="1"/>
    </row>
    <row r="144" spans="2:2" ht="15.5" x14ac:dyDescent="0.35">
      <c r="B144" s="1"/>
    </row>
    <row r="145" spans="2:2" ht="15.5" x14ac:dyDescent="0.35">
      <c r="B145" s="1"/>
    </row>
    <row r="146" spans="2:2" ht="15.5" x14ac:dyDescent="0.35">
      <c r="B146" s="1"/>
    </row>
    <row r="147" spans="2:2" ht="15.5" x14ac:dyDescent="0.35">
      <c r="B147" s="1"/>
    </row>
    <row r="148" spans="2:2" ht="15.5" x14ac:dyDescent="0.35">
      <c r="B148" s="1"/>
    </row>
    <row r="149" spans="2:2" ht="15.5" x14ac:dyDescent="0.35">
      <c r="B149" s="1"/>
    </row>
    <row r="153" spans="2:2" ht="15.5" x14ac:dyDescent="0.35">
      <c r="B153" s="1"/>
    </row>
    <row r="154" spans="2:2" ht="15.5" x14ac:dyDescent="0.35">
      <c r="B154" s="1"/>
    </row>
    <row r="155" spans="2:2" ht="15.5" x14ac:dyDescent="0.35">
      <c r="B155" s="1"/>
    </row>
    <row r="156" spans="2:2" ht="15.5" x14ac:dyDescent="0.35">
      <c r="B156" s="1"/>
    </row>
    <row r="157" spans="2:2" ht="15.5" x14ac:dyDescent="0.35">
      <c r="B157" s="1"/>
    </row>
    <row r="158" spans="2:2" ht="15.5" x14ac:dyDescent="0.35">
      <c r="B158" s="1"/>
    </row>
    <row r="159" spans="2:2" ht="15.5" x14ac:dyDescent="0.35">
      <c r="B159" s="1"/>
    </row>
    <row r="161" spans="2:2" ht="15.5" x14ac:dyDescent="0.35">
      <c r="B161" s="2"/>
    </row>
    <row r="163" spans="2:2" ht="15.5" x14ac:dyDescent="0.35">
      <c r="B163" s="1"/>
    </row>
    <row r="164" spans="2:2" ht="15.5" x14ac:dyDescent="0.35">
      <c r="B164" s="1"/>
    </row>
    <row r="165" spans="2:2" ht="15.5" x14ac:dyDescent="0.35">
      <c r="B165" s="1"/>
    </row>
    <row r="166" spans="2:2" ht="15.5" x14ac:dyDescent="0.35">
      <c r="B166" s="1"/>
    </row>
    <row r="167" spans="2:2" ht="15.5" x14ac:dyDescent="0.35">
      <c r="B167" s="1"/>
    </row>
    <row r="168" spans="2:2" ht="15.5" x14ac:dyDescent="0.35">
      <c r="B168" s="1"/>
    </row>
    <row r="169" spans="2:2" ht="15.5" x14ac:dyDescent="0.3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437C-E40D-42AC-BFD8-34981C989C0C}">
  <dimension ref="A1:M169"/>
  <sheetViews>
    <sheetView workbookViewId="0">
      <selection activeCell="E5" sqref="E5"/>
    </sheetView>
  </sheetViews>
  <sheetFormatPr baseColWidth="10" defaultRowHeight="12.5" x14ac:dyDescent="0.25"/>
  <cols>
    <col min="2" max="2" width="35" customWidth="1"/>
    <col min="5" max="5" width="11.453125" style="3" customWidth="1"/>
    <col min="7" max="8" width="13.26953125" bestFit="1" customWidth="1"/>
  </cols>
  <sheetData>
    <row r="1" spans="1:13" x14ac:dyDescent="0.25">
      <c r="C1" s="3" t="s">
        <v>1</v>
      </c>
      <c r="D1" s="3" t="s">
        <v>2</v>
      </c>
    </row>
    <row r="2" spans="1:13" ht="15.5" x14ac:dyDescent="0.35">
      <c r="A2">
        <f ca="1">RANK(B2,$B$2:$B$38)</f>
        <v>33</v>
      </c>
      <c r="B2">
        <f ca="1">RAND()</f>
        <v>0.14822487995425015</v>
      </c>
      <c r="C2">
        <f ca="1">RANDBETWEEN(1,3)</f>
        <v>3</v>
      </c>
      <c r="D2" s="3" t="str">
        <f ca="1">VLOOKUP($C2,$I$2:$L$5,2)</f>
        <v>kg</v>
      </c>
      <c r="E2" s="3">
        <f ca="1">IF(C2&lt;4,RANDBETWEEN(100,999)*10,RANDBETWEEN(10,99)/10)</f>
        <v>2740</v>
      </c>
      <c r="F2" s="3" t="str">
        <f ca="1">VLOOKUP($C2,$I$2:$L$5,3)</f>
        <v>t</v>
      </c>
      <c r="G2" t="str">
        <f ca="1">E2&amp;" "&amp;D2</f>
        <v>2740 kg</v>
      </c>
      <c r="H2" t="str">
        <f ca="1">E2/VLOOKUP(C2,$I$2:$L$5,4)&amp;" "&amp;F2</f>
        <v>2,74 t</v>
      </c>
      <c r="I2">
        <v>1</v>
      </c>
      <c r="J2" t="s">
        <v>17</v>
      </c>
      <c r="K2" t="s">
        <v>18</v>
      </c>
      <c r="L2">
        <v>1000</v>
      </c>
      <c r="M2" s="2"/>
    </row>
    <row r="3" spans="1:13" ht="15.5" x14ac:dyDescent="0.35">
      <c r="A3">
        <f t="shared" ref="A3:A38" ca="1" si="0">RANK(B3,$B$2:$B$38)</f>
        <v>29</v>
      </c>
      <c r="B3">
        <f t="shared" ref="B3:B38" ca="1" si="1">RAND()</f>
        <v>0.23534494357465097</v>
      </c>
      <c r="C3">
        <f t="shared" ref="C3:C38" ca="1" si="2">RANDBETWEEN(1,3)</f>
        <v>2</v>
      </c>
      <c r="D3" s="3" t="str">
        <f t="shared" ref="D3:D38" ca="1" si="3">VLOOKUP($C3,$I$2:$L$5,2)</f>
        <v>mg</v>
      </c>
      <c r="E3" s="3">
        <f t="shared" ref="E3:E38" ca="1" si="4">IF(C3&lt;4,RANDBETWEEN(100,999)*10,RANDBETWEEN(10,99)/10)</f>
        <v>8470</v>
      </c>
      <c r="F3" s="3" t="str">
        <f t="shared" ref="F3:F38" ca="1" si="5">VLOOKUP($C3,$I$2:$L$5,3)</f>
        <v>g</v>
      </c>
      <c r="G3" t="str">
        <f t="shared" ref="G3:G38" ca="1" si="6">E3&amp;" "&amp;D3</f>
        <v>8470 mg</v>
      </c>
      <c r="H3" t="str">
        <f t="shared" ref="H3:H38" ca="1" si="7">E3/VLOOKUP(C3,$I$2:$L$5,4)&amp;" "&amp;F3</f>
        <v>8,47 g</v>
      </c>
      <c r="I3">
        <v>2</v>
      </c>
      <c r="J3" t="s">
        <v>19</v>
      </c>
      <c r="K3" t="s">
        <v>17</v>
      </c>
      <c r="L3">
        <v>1000</v>
      </c>
      <c r="M3" s="2"/>
    </row>
    <row r="4" spans="1:13" ht="15.5" x14ac:dyDescent="0.35">
      <c r="A4">
        <f t="shared" ca="1" si="0"/>
        <v>25</v>
      </c>
      <c r="B4">
        <f t="shared" ca="1" si="1"/>
        <v>0.38032622920674131</v>
      </c>
      <c r="C4">
        <f t="shared" ca="1" si="2"/>
        <v>1</v>
      </c>
      <c r="D4" s="3" t="str">
        <f t="shared" ca="1" si="3"/>
        <v>g</v>
      </c>
      <c r="E4" s="3">
        <f t="shared" ca="1" si="4"/>
        <v>4220</v>
      </c>
      <c r="F4" s="3" t="str">
        <f t="shared" ca="1" si="5"/>
        <v>kg</v>
      </c>
      <c r="G4" t="str">
        <f t="shared" ca="1" si="6"/>
        <v>4220 g</v>
      </c>
      <c r="H4" t="str">
        <f t="shared" ca="1" si="7"/>
        <v>4,22 kg</v>
      </c>
      <c r="I4">
        <v>3</v>
      </c>
      <c r="J4" t="s">
        <v>18</v>
      </c>
      <c r="K4" t="s">
        <v>26</v>
      </c>
      <c r="L4">
        <v>1000</v>
      </c>
      <c r="M4" s="2"/>
    </row>
    <row r="5" spans="1:13" ht="15.5" x14ac:dyDescent="0.35">
      <c r="A5">
        <f t="shared" ca="1" si="0"/>
        <v>19</v>
      </c>
      <c r="B5">
        <f t="shared" ca="1" si="1"/>
        <v>0.50382869931403018</v>
      </c>
      <c r="C5">
        <f t="shared" ca="1" si="2"/>
        <v>1</v>
      </c>
      <c r="D5" s="3" t="str">
        <f t="shared" ca="1" si="3"/>
        <v>g</v>
      </c>
      <c r="E5" s="3">
        <f t="shared" ca="1" si="4"/>
        <v>1100</v>
      </c>
      <c r="F5" s="3" t="str">
        <f t="shared" ca="1" si="5"/>
        <v>kg</v>
      </c>
      <c r="G5" t="str">
        <f t="shared" ca="1" si="6"/>
        <v>1100 g</v>
      </c>
      <c r="H5" t="str">
        <f t="shared" ca="1" si="7"/>
        <v>1,1 kg</v>
      </c>
      <c r="I5">
        <v>4</v>
      </c>
      <c r="J5" t="s">
        <v>18</v>
      </c>
      <c r="K5" t="s">
        <v>17</v>
      </c>
      <c r="L5">
        <v>1E-3</v>
      </c>
      <c r="M5" s="2"/>
    </row>
    <row r="6" spans="1:13" ht="15.5" x14ac:dyDescent="0.35">
      <c r="A6">
        <f t="shared" ca="1" si="0"/>
        <v>30</v>
      </c>
      <c r="B6">
        <f t="shared" ca="1" si="1"/>
        <v>0.20133454304997578</v>
      </c>
      <c r="C6">
        <f t="shared" ca="1" si="2"/>
        <v>3</v>
      </c>
      <c r="D6" s="3" t="str">
        <f t="shared" ca="1" si="3"/>
        <v>kg</v>
      </c>
      <c r="E6" s="3">
        <f t="shared" ca="1" si="4"/>
        <v>3860</v>
      </c>
      <c r="F6" s="3" t="str">
        <f t="shared" ca="1" si="5"/>
        <v>t</v>
      </c>
      <c r="G6" t="str">
        <f t="shared" ca="1" si="6"/>
        <v>3860 kg</v>
      </c>
      <c r="H6" t="str">
        <f t="shared" ca="1" si="7"/>
        <v>3,86 t</v>
      </c>
      <c r="M6" s="2"/>
    </row>
    <row r="7" spans="1:13" ht="15.5" x14ac:dyDescent="0.35">
      <c r="A7">
        <f t="shared" ca="1" si="0"/>
        <v>23</v>
      </c>
      <c r="B7">
        <f t="shared" ca="1" si="1"/>
        <v>0.39238637194728143</v>
      </c>
      <c r="C7">
        <f t="shared" ca="1" si="2"/>
        <v>2</v>
      </c>
      <c r="D7" s="3" t="str">
        <f t="shared" ca="1" si="3"/>
        <v>mg</v>
      </c>
      <c r="E7" s="3">
        <f t="shared" ca="1" si="4"/>
        <v>6000</v>
      </c>
      <c r="F7" s="3" t="str">
        <f t="shared" ca="1" si="5"/>
        <v>g</v>
      </c>
      <c r="G7" t="str">
        <f t="shared" ca="1" si="6"/>
        <v>6000 mg</v>
      </c>
      <c r="H7" t="str">
        <f t="shared" ca="1" si="7"/>
        <v>6 g</v>
      </c>
      <c r="M7" s="2"/>
    </row>
    <row r="8" spans="1:13" ht="15.5" x14ac:dyDescent="0.35">
      <c r="A8">
        <f t="shared" ca="1" si="0"/>
        <v>32</v>
      </c>
      <c r="B8">
        <f t="shared" ca="1" si="1"/>
        <v>0.18883516013213042</v>
      </c>
      <c r="C8">
        <f t="shared" ca="1" si="2"/>
        <v>2</v>
      </c>
      <c r="D8" s="3" t="str">
        <f t="shared" ca="1" si="3"/>
        <v>mg</v>
      </c>
      <c r="E8" s="3">
        <f t="shared" ca="1" si="4"/>
        <v>3400</v>
      </c>
      <c r="F8" s="3" t="str">
        <f t="shared" ca="1" si="5"/>
        <v>g</v>
      </c>
      <c r="G8" t="str">
        <f t="shared" ca="1" si="6"/>
        <v>3400 mg</v>
      </c>
      <c r="H8" t="str">
        <f t="shared" ca="1" si="7"/>
        <v>3,4 g</v>
      </c>
      <c r="M8" s="2"/>
    </row>
    <row r="9" spans="1:13" ht="15.5" x14ac:dyDescent="0.35">
      <c r="A9">
        <f t="shared" ca="1" si="0"/>
        <v>14</v>
      </c>
      <c r="B9">
        <f t="shared" ca="1" si="1"/>
        <v>0.67973292169141641</v>
      </c>
      <c r="C9">
        <f t="shared" ca="1" si="2"/>
        <v>1</v>
      </c>
      <c r="D9" s="3" t="str">
        <f t="shared" ca="1" si="3"/>
        <v>g</v>
      </c>
      <c r="E9" s="3">
        <f t="shared" ca="1" si="4"/>
        <v>9970</v>
      </c>
      <c r="F9" s="3" t="str">
        <f t="shared" ca="1" si="5"/>
        <v>kg</v>
      </c>
      <c r="G9" t="str">
        <f t="shared" ca="1" si="6"/>
        <v>9970 g</v>
      </c>
      <c r="H9" t="str">
        <f t="shared" ca="1" si="7"/>
        <v>9,97 kg</v>
      </c>
      <c r="M9" s="2"/>
    </row>
    <row r="10" spans="1:13" ht="15.5" x14ac:dyDescent="0.35">
      <c r="A10">
        <f t="shared" ca="1" si="0"/>
        <v>20</v>
      </c>
      <c r="B10">
        <f t="shared" ca="1" si="1"/>
        <v>0.50185289947688361</v>
      </c>
      <c r="C10">
        <f t="shared" ca="1" si="2"/>
        <v>2</v>
      </c>
      <c r="D10" s="3" t="str">
        <f t="shared" ca="1" si="3"/>
        <v>mg</v>
      </c>
      <c r="E10" s="3">
        <f t="shared" ca="1" si="4"/>
        <v>1830</v>
      </c>
      <c r="F10" s="3" t="str">
        <f t="shared" ca="1" si="5"/>
        <v>g</v>
      </c>
      <c r="G10" t="str">
        <f t="shared" ca="1" si="6"/>
        <v>1830 mg</v>
      </c>
      <c r="H10" t="str">
        <f t="shared" ca="1" si="7"/>
        <v>1,83 g</v>
      </c>
      <c r="M10" s="2"/>
    </row>
    <row r="11" spans="1:13" ht="15.5" x14ac:dyDescent="0.35">
      <c r="A11">
        <f t="shared" ca="1" si="0"/>
        <v>11</v>
      </c>
      <c r="B11">
        <f t="shared" ca="1" si="1"/>
        <v>0.75075150379070765</v>
      </c>
      <c r="C11">
        <f t="shared" ca="1" si="2"/>
        <v>3</v>
      </c>
      <c r="D11" s="3" t="str">
        <f t="shared" ca="1" si="3"/>
        <v>kg</v>
      </c>
      <c r="E11" s="3">
        <f t="shared" ca="1" si="4"/>
        <v>3390</v>
      </c>
      <c r="F11" s="3" t="str">
        <f t="shared" ca="1" si="5"/>
        <v>t</v>
      </c>
      <c r="G11" t="str">
        <f t="shared" ca="1" si="6"/>
        <v>3390 kg</v>
      </c>
      <c r="H11" t="str">
        <f t="shared" ca="1" si="7"/>
        <v>3,39 t</v>
      </c>
      <c r="M11" s="2"/>
    </row>
    <row r="12" spans="1:13" ht="15.5" x14ac:dyDescent="0.35">
      <c r="A12">
        <f t="shared" ca="1" si="0"/>
        <v>28</v>
      </c>
      <c r="B12">
        <f t="shared" ca="1" si="1"/>
        <v>0.28048283951682651</v>
      </c>
      <c r="C12">
        <f t="shared" ca="1" si="2"/>
        <v>3</v>
      </c>
      <c r="D12" s="3" t="str">
        <f t="shared" ca="1" si="3"/>
        <v>kg</v>
      </c>
      <c r="E12" s="3">
        <f t="shared" ca="1" si="4"/>
        <v>7270</v>
      </c>
      <c r="F12" s="3" t="str">
        <f t="shared" ca="1" si="5"/>
        <v>t</v>
      </c>
      <c r="G12" t="str">
        <f t="shared" ca="1" si="6"/>
        <v>7270 kg</v>
      </c>
      <c r="H12" t="str">
        <f t="shared" ca="1" si="7"/>
        <v>7,27 t</v>
      </c>
      <c r="M12" s="2"/>
    </row>
    <row r="13" spans="1:13" ht="15.5" x14ac:dyDescent="0.35">
      <c r="A13">
        <f t="shared" ca="1" si="0"/>
        <v>2</v>
      </c>
      <c r="B13">
        <f t="shared" ca="1" si="1"/>
        <v>0.96695151226037057</v>
      </c>
      <c r="C13">
        <f t="shared" ca="1" si="2"/>
        <v>3</v>
      </c>
      <c r="D13" s="3" t="str">
        <f t="shared" ca="1" si="3"/>
        <v>kg</v>
      </c>
      <c r="E13" s="3">
        <f t="shared" ca="1" si="4"/>
        <v>2570</v>
      </c>
      <c r="F13" s="3" t="str">
        <f t="shared" ca="1" si="5"/>
        <v>t</v>
      </c>
      <c r="G13" t="str">
        <f t="shared" ca="1" si="6"/>
        <v>2570 kg</v>
      </c>
      <c r="H13" t="str">
        <f t="shared" ca="1" si="7"/>
        <v>2,57 t</v>
      </c>
      <c r="M13" s="2"/>
    </row>
    <row r="14" spans="1:13" ht="15.5" x14ac:dyDescent="0.35">
      <c r="A14">
        <f t="shared" ca="1" si="0"/>
        <v>24</v>
      </c>
      <c r="B14">
        <f t="shared" ca="1" si="1"/>
        <v>0.38074874967808303</v>
      </c>
      <c r="C14">
        <f t="shared" ca="1" si="2"/>
        <v>1</v>
      </c>
      <c r="D14" s="3" t="str">
        <f t="shared" ca="1" si="3"/>
        <v>g</v>
      </c>
      <c r="E14" s="3">
        <f t="shared" ca="1" si="4"/>
        <v>6600</v>
      </c>
      <c r="F14" s="3" t="str">
        <f t="shared" ca="1" si="5"/>
        <v>kg</v>
      </c>
      <c r="G14" t="str">
        <f t="shared" ca="1" si="6"/>
        <v>6600 g</v>
      </c>
      <c r="H14" t="str">
        <f t="shared" ca="1" si="7"/>
        <v>6,6 kg</v>
      </c>
      <c r="M14" s="2"/>
    </row>
    <row r="15" spans="1:13" ht="15.5" x14ac:dyDescent="0.35">
      <c r="A15">
        <f t="shared" ca="1" si="0"/>
        <v>3</v>
      </c>
      <c r="B15">
        <f t="shared" ca="1" si="1"/>
        <v>0.95505477100216918</v>
      </c>
      <c r="C15">
        <f t="shared" ca="1" si="2"/>
        <v>2</v>
      </c>
      <c r="D15" s="3" t="str">
        <f t="shared" ca="1" si="3"/>
        <v>mg</v>
      </c>
      <c r="E15" s="3">
        <f t="shared" ca="1" si="4"/>
        <v>2930</v>
      </c>
      <c r="F15" s="3" t="str">
        <f t="shared" ca="1" si="5"/>
        <v>g</v>
      </c>
      <c r="G15" t="str">
        <f t="shared" ca="1" si="6"/>
        <v>2930 mg</v>
      </c>
      <c r="H15" t="str">
        <f t="shared" ca="1" si="7"/>
        <v>2,93 g</v>
      </c>
      <c r="M15" s="2"/>
    </row>
    <row r="16" spans="1:13" ht="15.5" x14ac:dyDescent="0.35">
      <c r="A16">
        <f t="shared" ca="1" si="0"/>
        <v>35</v>
      </c>
      <c r="B16">
        <f t="shared" ca="1" si="1"/>
        <v>9.659956751542198E-2</v>
      </c>
      <c r="C16">
        <f t="shared" ca="1" si="2"/>
        <v>3</v>
      </c>
      <c r="D16" s="3" t="str">
        <f t="shared" ca="1" si="3"/>
        <v>kg</v>
      </c>
      <c r="E16" s="3">
        <f t="shared" ca="1" si="4"/>
        <v>6180</v>
      </c>
      <c r="F16" s="3" t="str">
        <f t="shared" ca="1" si="5"/>
        <v>t</v>
      </c>
      <c r="G16" t="str">
        <f t="shared" ca="1" si="6"/>
        <v>6180 kg</v>
      </c>
      <c r="H16" t="str">
        <f t="shared" ca="1" si="7"/>
        <v>6,18 t</v>
      </c>
      <c r="M16" s="2"/>
    </row>
    <row r="17" spans="1:13" ht="15.5" x14ac:dyDescent="0.35">
      <c r="A17">
        <f t="shared" ca="1" si="0"/>
        <v>1</v>
      </c>
      <c r="B17">
        <f t="shared" ca="1" si="1"/>
        <v>0.97487945897081629</v>
      </c>
      <c r="C17">
        <f t="shared" ca="1" si="2"/>
        <v>3</v>
      </c>
      <c r="D17" s="3" t="str">
        <f t="shared" ca="1" si="3"/>
        <v>kg</v>
      </c>
      <c r="E17" s="3">
        <f t="shared" ca="1" si="4"/>
        <v>2690</v>
      </c>
      <c r="F17" s="3" t="str">
        <f t="shared" ca="1" si="5"/>
        <v>t</v>
      </c>
      <c r="G17" t="str">
        <f t="shared" ca="1" si="6"/>
        <v>2690 kg</v>
      </c>
      <c r="H17" t="str">
        <f t="shared" ca="1" si="7"/>
        <v>2,69 t</v>
      </c>
      <c r="M17" s="2"/>
    </row>
    <row r="18" spans="1:13" ht="15.5" x14ac:dyDescent="0.35">
      <c r="A18">
        <f t="shared" ca="1" si="0"/>
        <v>8</v>
      </c>
      <c r="B18">
        <f t="shared" ca="1" si="1"/>
        <v>0.85068258895735505</v>
      </c>
      <c r="C18">
        <f t="shared" ca="1" si="2"/>
        <v>2</v>
      </c>
      <c r="D18" s="3" t="str">
        <f t="shared" ca="1" si="3"/>
        <v>mg</v>
      </c>
      <c r="E18" s="3">
        <f t="shared" ca="1" si="4"/>
        <v>8890</v>
      </c>
      <c r="F18" s="3" t="str">
        <f t="shared" ca="1" si="5"/>
        <v>g</v>
      </c>
      <c r="G18" t="str">
        <f t="shared" ca="1" si="6"/>
        <v>8890 mg</v>
      </c>
      <c r="H18" t="str">
        <f t="shared" ca="1" si="7"/>
        <v>8,89 g</v>
      </c>
      <c r="M18" s="2"/>
    </row>
    <row r="19" spans="1:13" ht="15.5" x14ac:dyDescent="0.35">
      <c r="A19">
        <f t="shared" ca="1" si="0"/>
        <v>27</v>
      </c>
      <c r="B19">
        <f t="shared" ca="1" si="1"/>
        <v>0.28447406769223926</v>
      </c>
      <c r="C19">
        <f t="shared" ca="1" si="2"/>
        <v>3</v>
      </c>
      <c r="D19" s="3" t="str">
        <f t="shared" ca="1" si="3"/>
        <v>kg</v>
      </c>
      <c r="E19" s="3">
        <f t="shared" ca="1" si="4"/>
        <v>1940</v>
      </c>
      <c r="F19" s="3" t="str">
        <f t="shared" ca="1" si="5"/>
        <v>t</v>
      </c>
      <c r="G19" t="str">
        <f t="shared" ca="1" si="6"/>
        <v>1940 kg</v>
      </c>
      <c r="H19" t="str">
        <f t="shared" ca="1" si="7"/>
        <v>1,94 t</v>
      </c>
      <c r="M19" s="2"/>
    </row>
    <row r="20" spans="1:13" ht="15.5" x14ac:dyDescent="0.35">
      <c r="A20">
        <f t="shared" ca="1" si="0"/>
        <v>4</v>
      </c>
      <c r="B20">
        <f t="shared" ca="1" si="1"/>
        <v>0.93256840471498725</v>
      </c>
      <c r="C20">
        <f t="shared" ca="1" si="2"/>
        <v>3</v>
      </c>
      <c r="D20" s="3" t="str">
        <f t="shared" ca="1" si="3"/>
        <v>kg</v>
      </c>
      <c r="E20" s="3">
        <f t="shared" ca="1" si="4"/>
        <v>8220</v>
      </c>
      <c r="F20" s="3" t="str">
        <f t="shared" ca="1" si="5"/>
        <v>t</v>
      </c>
      <c r="G20" t="str">
        <f t="shared" ca="1" si="6"/>
        <v>8220 kg</v>
      </c>
      <c r="H20" t="str">
        <f t="shared" ca="1" si="7"/>
        <v>8,22 t</v>
      </c>
      <c r="M20" s="2"/>
    </row>
    <row r="21" spans="1:13" ht="15.5" x14ac:dyDescent="0.35">
      <c r="A21">
        <f t="shared" ca="1" si="0"/>
        <v>10</v>
      </c>
      <c r="B21">
        <f t="shared" ca="1" si="1"/>
        <v>0.78719175330576874</v>
      </c>
      <c r="C21">
        <f t="shared" ca="1" si="2"/>
        <v>1</v>
      </c>
      <c r="D21" s="3" t="str">
        <f t="shared" ca="1" si="3"/>
        <v>g</v>
      </c>
      <c r="E21" s="3">
        <f t="shared" ca="1" si="4"/>
        <v>3880</v>
      </c>
      <c r="F21" s="3" t="str">
        <f t="shared" ca="1" si="5"/>
        <v>kg</v>
      </c>
      <c r="G21" t="str">
        <f t="shared" ca="1" si="6"/>
        <v>3880 g</v>
      </c>
      <c r="H21" t="str">
        <f t="shared" ca="1" si="7"/>
        <v>3,88 kg</v>
      </c>
      <c r="M21" s="2"/>
    </row>
    <row r="22" spans="1:13" x14ac:dyDescent="0.25">
      <c r="A22">
        <f t="shared" ca="1" si="0"/>
        <v>15</v>
      </c>
      <c r="B22">
        <f t="shared" ca="1" si="1"/>
        <v>0.64879462113780606</v>
      </c>
      <c r="C22">
        <f t="shared" ca="1" si="2"/>
        <v>2</v>
      </c>
      <c r="D22" s="3" t="str">
        <f t="shared" ca="1" si="3"/>
        <v>mg</v>
      </c>
      <c r="E22" s="3">
        <f t="shared" ca="1" si="4"/>
        <v>3240</v>
      </c>
      <c r="F22" s="3" t="str">
        <f t="shared" ca="1" si="5"/>
        <v>g</v>
      </c>
      <c r="G22" t="str">
        <f t="shared" ca="1" si="6"/>
        <v>3240 mg</v>
      </c>
      <c r="H22" t="str">
        <f t="shared" ca="1" si="7"/>
        <v>3,24 g</v>
      </c>
    </row>
    <row r="23" spans="1:13" x14ac:dyDescent="0.25">
      <c r="A23">
        <f t="shared" ca="1" si="0"/>
        <v>22</v>
      </c>
      <c r="B23">
        <f t="shared" ca="1" si="1"/>
        <v>0.41021135230393813</v>
      </c>
      <c r="C23">
        <f t="shared" ca="1" si="2"/>
        <v>1</v>
      </c>
      <c r="D23" s="3" t="str">
        <f t="shared" ca="1" si="3"/>
        <v>g</v>
      </c>
      <c r="E23" s="3">
        <f t="shared" ca="1" si="4"/>
        <v>9220</v>
      </c>
      <c r="F23" s="3" t="str">
        <f t="shared" ca="1" si="5"/>
        <v>kg</v>
      </c>
      <c r="G23" t="str">
        <f t="shared" ca="1" si="6"/>
        <v>9220 g</v>
      </c>
      <c r="H23" t="str">
        <f t="shared" ca="1" si="7"/>
        <v>9,22 kg</v>
      </c>
    </row>
    <row r="24" spans="1:13" x14ac:dyDescent="0.25">
      <c r="A24">
        <f t="shared" ca="1" si="0"/>
        <v>12</v>
      </c>
      <c r="B24">
        <f t="shared" ca="1" si="1"/>
        <v>0.74235922152059564</v>
      </c>
      <c r="C24">
        <f t="shared" ca="1" si="2"/>
        <v>2</v>
      </c>
      <c r="D24" s="3" t="str">
        <f t="shared" ca="1" si="3"/>
        <v>mg</v>
      </c>
      <c r="E24" s="3">
        <f t="shared" ca="1" si="4"/>
        <v>1560</v>
      </c>
      <c r="F24" s="3" t="str">
        <f t="shared" ca="1" si="5"/>
        <v>g</v>
      </c>
      <c r="G24" t="str">
        <f t="shared" ca="1" si="6"/>
        <v>1560 mg</v>
      </c>
      <c r="H24" t="str">
        <f t="shared" ca="1" si="7"/>
        <v>1,56 g</v>
      </c>
    </row>
    <row r="25" spans="1:13" x14ac:dyDescent="0.25">
      <c r="A25">
        <f t="shared" ca="1" si="0"/>
        <v>17</v>
      </c>
      <c r="B25">
        <f t="shared" ca="1" si="1"/>
        <v>0.533397748101889</v>
      </c>
      <c r="C25">
        <f t="shared" ca="1" si="2"/>
        <v>3</v>
      </c>
      <c r="D25" s="3" t="str">
        <f t="shared" ca="1" si="3"/>
        <v>kg</v>
      </c>
      <c r="E25" s="3">
        <f t="shared" ca="1" si="4"/>
        <v>9360</v>
      </c>
      <c r="F25" s="3" t="str">
        <f t="shared" ca="1" si="5"/>
        <v>t</v>
      </c>
      <c r="G25" t="str">
        <f t="shared" ca="1" si="6"/>
        <v>9360 kg</v>
      </c>
      <c r="H25" t="str">
        <f t="shared" ca="1" si="7"/>
        <v>9,36 t</v>
      </c>
    </row>
    <row r="26" spans="1:13" x14ac:dyDescent="0.25">
      <c r="A26">
        <f t="shared" ca="1" si="0"/>
        <v>7</v>
      </c>
      <c r="B26">
        <f t="shared" ca="1" si="1"/>
        <v>0.85234618320295896</v>
      </c>
      <c r="C26">
        <f t="shared" ca="1" si="2"/>
        <v>3</v>
      </c>
      <c r="D26" s="3" t="str">
        <f t="shared" ca="1" si="3"/>
        <v>kg</v>
      </c>
      <c r="E26" s="3">
        <f t="shared" ca="1" si="4"/>
        <v>9530</v>
      </c>
      <c r="F26" s="3" t="str">
        <f t="shared" ca="1" si="5"/>
        <v>t</v>
      </c>
      <c r="G26" t="str">
        <f t="shared" ca="1" si="6"/>
        <v>9530 kg</v>
      </c>
      <c r="H26" t="str">
        <f t="shared" ca="1" si="7"/>
        <v>9,53 t</v>
      </c>
    </row>
    <row r="27" spans="1:13" x14ac:dyDescent="0.25">
      <c r="A27">
        <f t="shared" ca="1" si="0"/>
        <v>16</v>
      </c>
      <c r="B27">
        <f t="shared" ca="1" si="1"/>
        <v>0.57880535707516489</v>
      </c>
      <c r="C27">
        <f t="shared" ca="1" si="2"/>
        <v>1</v>
      </c>
      <c r="D27" s="3" t="str">
        <f t="shared" ca="1" si="3"/>
        <v>g</v>
      </c>
      <c r="E27" s="3">
        <f t="shared" ca="1" si="4"/>
        <v>7630</v>
      </c>
      <c r="F27" s="3" t="str">
        <f t="shared" ca="1" si="5"/>
        <v>kg</v>
      </c>
      <c r="G27" t="str">
        <f t="shared" ca="1" si="6"/>
        <v>7630 g</v>
      </c>
      <c r="H27" t="str">
        <f t="shared" ca="1" si="7"/>
        <v>7,63 kg</v>
      </c>
    </row>
    <row r="28" spans="1:13" x14ac:dyDescent="0.25">
      <c r="A28">
        <f t="shared" ca="1" si="0"/>
        <v>26</v>
      </c>
      <c r="B28">
        <f t="shared" ca="1" si="1"/>
        <v>0.33855084447991957</v>
      </c>
      <c r="C28">
        <f t="shared" ca="1" si="2"/>
        <v>2</v>
      </c>
      <c r="D28" s="3" t="str">
        <f t="shared" ca="1" si="3"/>
        <v>mg</v>
      </c>
      <c r="E28" s="3">
        <f t="shared" ca="1" si="4"/>
        <v>9880</v>
      </c>
      <c r="F28" s="3" t="str">
        <f t="shared" ca="1" si="5"/>
        <v>g</v>
      </c>
      <c r="G28" t="str">
        <f t="shared" ca="1" si="6"/>
        <v>9880 mg</v>
      </c>
      <c r="H28" t="str">
        <f t="shared" ca="1" si="7"/>
        <v>9,88 g</v>
      </c>
    </row>
    <row r="29" spans="1:13" x14ac:dyDescent="0.25">
      <c r="A29">
        <f t="shared" ca="1" si="0"/>
        <v>36</v>
      </c>
      <c r="B29">
        <f t="shared" ca="1" si="1"/>
        <v>9.5846841593544396E-2</v>
      </c>
      <c r="C29">
        <f t="shared" ca="1" si="2"/>
        <v>2</v>
      </c>
      <c r="D29" s="3" t="str">
        <f t="shared" ca="1" si="3"/>
        <v>mg</v>
      </c>
      <c r="E29" s="3">
        <f t="shared" ca="1" si="4"/>
        <v>8910</v>
      </c>
      <c r="F29" s="3" t="str">
        <f t="shared" ca="1" si="5"/>
        <v>g</v>
      </c>
      <c r="G29" t="str">
        <f t="shared" ca="1" si="6"/>
        <v>8910 mg</v>
      </c>
      <c r="H29" t="str">
        <f t="shared" ca="1" si="7"/>
        <v>8,91 g</v>
      </c>
    </row>
    <row r="30" spans="1:13" x14ac:dyDescent="0.25">
      <c r="A30">
        <f t="shared" ca="1" si="0"/>
        <v>13</v>
      </c>
      <c r="B30">
        <f t="shared" ca="1" si="1"/>
        <v>0.70117932131834615</v>
      </c>
      <c r="C30">
        <f t="shared" ca="1" si="2"/>
        <v>1</v>
      </c>
      <c r="D30" s="3" t="str">
        <f t="shared" ca="1" si="3"/>
        <v>g</v>
      </c>
      <c r="E30" s="3">
        <f t="shared" ca="1" si="4"/>
        <v>7480</v>
      </c>
      <c r="F30" s="3" t="str">
        <f t="shared" ca="1" si="5"/>
        <v>kg</v>
      </c>
      <c r="G30" t="str">
        <f t="shared" ca="1" si="6"/>
        <v>7480 g</v>
      </c>
      <c r="H30" t="str">
        <f t="shared" ca="1" si="7"/>
        <v>7,48 kg</v>
      </c>
    </row>
    <row r="31" spans="1:13" x14ac:dyDescent="0.25">
      <c r="A31">
        <f t="shared" ca="1" si="0"/>
        <v>6</v>
      </c>
      <c r="B31">
        <f t="shared" ca="1" si="1"/>
        <v>0.88864924998124206</v>
      </c>
      <c r="C31">
        <f t="shared" ca="1" si="2"/>
        <v>3</v>
      </c>
      <c r="D31" s="3" t="str">
        <f t="shared" ca="1" si="3"/>
        <v>kg</v>
      </c>
      <c r="E31" s="3">
        <f t="shared" ca="1" si="4"/>
        <v>4720</v>
      </c>
      <c r="F31" s="3" t="str">
        <f t="shared" ca="1" si="5"/>
        <v>t</v>
      </c>
      <c r="G31" t="str">
        <f t="shared" ca="1" si="6"/>
        <v>4720 kg</v>
      </c>
      <c r="H31" t="str">
        <f t="shared" ca="1" si="7"/>
        <v>4,72 t</v>
      </c>
    </row>
    <row r="32" spans="1:13" x14ac:dyDescent="0.25">
      <c r="A32">
        <f t="shared" ca="1" si="0"/>
        <v>37</v>
      </c>
      <c r="B32">
        <f t="shared" ca="1" si="1"/>
        <v>8.6146917666794942E-2</v>
      </c>
      <c r="C32">
        <f t="shared" ca="1" si="2"/>
        <v>2</v>
      </c>
      <c r="D32" s="3" t="str">
        <f t="shared" ca="1" si="3"/>
        <v>mg</v>
      </c>
      <c r="E32" s="3">
        <f t="shared" ca="1" si="4"/>
        <v>1400</v>
      </c>
      <c r="F32" s="3" t="str">
        <f t="shared" ca="1" si="5"/>
        <v>g</v>
      </c>
      <c r="G32" t="str">
        <f t="shared" ca="1" si="6"/>
        <v>1400 mg</v>
      </c>
      <c r="H32" t="str">
        <f t="shared" ca="1" si="7"/>
        <v>1,4 g</v>
      </c>
    </row>
    <row r="33" spans="1:8" x14ac:dyDescent="0.25">
      <c r="A33">
        <f t="shared" ca="1" si="0"/>
        <v>18</v>
      </c>
      <c r="B33">
        <f t="shared" ca="1" si="1"/>
        <v>0.51516489672965271</v>
      </c>
      <c r="C33">
        <f t="shared" ca="1" si="2"/>
        <v>2</v>
      </c>
      <c r="D33" s="3" t="str">
        <f t="shared" ca="1" si="3"/>
        <v>mg</v>
      </c>
      <c r="E33" s="3">
        <f t="shared" ca="1" si="4"/>
        <v>3460</v>
      </c>
      <c r="F33" s="3" t="str">
        <f t="shared" ca="1" si="5"/>
        <v>g</v>
      </c>
      <c r="G33" t="str">
        <f t="shared" ca="1" si="6"/>
        <v>3460 mg</v>
      </c>
      <c r="H33" t="str">
        <f t="shared" ca="1" si="7"/>
        <v>3,46 g</v>
      </c>
    </row>
    <row r="34" spans="1:8" x14ac:dyDescent="0.25">
      <c r="A34">
        <f t="shared" ca="1" si="0"/>
        <v>34</v>
      </c>
      <c r="B34">
        <f t="shared" ca="1" si="1"/>
        <v>0.14345907504862221</v>
      </c>
      <c r="C34">
        <f t="shared" ca="1" si="2"/>
        <v>3</v>
      </c>
      <c r="D34" s="3" t="str">
        <f t="shared" ca="1" si="3"/>
        <v>kg</v>
      </c>
      <c r="E34" s="3">
        <f t="shared" ca="1" si="4"/>
        <v>7200</v>
      </c>
      <c r="F34" s="3" t="str">
        <f t="shared" ca="1" si="5"/>
        <v>t</v>
      </c>
      <c r="G34" t="str">
        <f t="shared" ca="1" si="6"/>
        <v>7200 kg</v>
      </c>
      <c r="H34" t="str">
        <f t="shared" ca="1" si="7"/>
        <v>7,2 t</v>
      </c>
    </row>
    <row r="35" spans="1:8" x14ac:dyDescent="0.25">
      <c r="A35">
        <f t="shared" ca="1" si="0"/>
        <v>31</v>
      </c>
      <c r="B35">
        <f t="shared" ca="1" si="1"/>
        <v>0.19503129657499241</v>
      </c>
      <c r="C35">
        <f t="shared" ca="1" si="2"/>
        <v>1</v>
      </c>
      <c r="D35" s="3" t="str">
        <f t="shared" ca="1" si="3"/>
        <v>g</v>
      </c>
      <c r="E35" s="3">
        <f t="shared" ca="1" si="4"/>
        <v>7440</v>
      </c>
      <c r="F35" s="3" t="str">
        <f t="shared" ca="1" si="5"/>
        <v>kg</v>
      </c>
      <c r="G35" t="str">
        <f t="shared" ca="1" si="6"/>
        <v>7440 g</v>
      </c>
      <c r="H35" t="str">
        <f t="shared" ca="1" si="7"/>
        <v>7,44 kg</v>
      </c>
    </row>
    <row r="36" spans="1:8" x14ac:dyDescent="0.25">
      <c r="A36">
        <f t="shared" ca="1" si="0"/>
        <v>5</v>
      </c>
      <c r="B36">
        <f t="shared" ca="1" si="1"/>
        <v>0.91927915331195376</v>
      </c>
      <c r="C36">
        <f t="shared" ca="1" si="2"/>
        <v>3</v>
      </c>
      <c r="D36" s="3" t="str">
        <f t="shared" ca="1" si="3"/>
        <v>kg</v>
      </c>
      <c r="E36" s="3">
        <f t="shared" ca="1" si="4"/>
        <v>1270</v>
      </c>
      <c r="F36" s="3" t="str">
        <f t="shared" ca="1" si="5"/>
        <v>t</v>
      </c>
      <c r="G36" t="str">
        <f t="shared" ca="1" si="6"/>
        <v>1270 kg</v>
      </c>
      <c r="H36" t="str">
        <f t="shared" ca="1" si="7"/>
        <v>1,27 t</v>
      </c>
    </row>
    <row r="37" spans="1:8" x14ac:dyDescent="0.25">
      <c r="A37">
        <f t="shared" ca="1" si="0"/>
        <v>9</v>
      </c>
      <c r="B37">
        <f t="shared" ca="1" si="1"/>
        <v>0.84354947468468144</v>
      </c>
      <c r="C37">
        <f t="shared" ca="1" si="2"/>
        <v>2</v>
      </c>
      <c r="D37" s="3" t="str">
        <f t="shared" ca="1" si="3"/>
        <v>mg</v>
      </c>
      <c r="E37" s="3">
        <f t="shared" ca="1" si="4"/>
        <v>8260</v>
      </c>
      <c r="F37" s="3" t="str">
        <f t="shared" ca="1" si="5"/>
        <v>g</v>
      </c>
      <c r="G37" t="str">
        <f t="shared" ca="1" si="6"/>
        <v>8260 mg</v>
      </c>
      <c r="H37" t="str">
        <f t="shared" ca="1" si="7"/>
        <v>8,26 g</v>
      </c>
    </row>
    <row r="38" spans="1:8" x14ac:dyDescent="0.25">
      <c r="A38">
        <f t="shared" ca="1" si="0"/>
        <v>21</v>
      </c>
      <c r="B38">
        <f t="shared" ca="1" si="1"/>
        <v>0.42337636391546241</v>
      </c>
      <c r="C38">
        <f t="shared" ca="1" si="2"/>
        <v>1</v>
      </c>
      <c r="D38" s="3" t="str">
        <f t="shared" ca="1" si="3"/>
        <v>g</v>
      </c>
      <c r="E38" s="3">
        <f t="shared" ca="1" si="4"/>
        <v>6840</v>
      </c>
      <c r="F38" s="3" t="str">
        <f t="shared" ca="1" si="5"/>
        <v>kg</v>
      </c>
      <c r="G38" t="str">
        <f t="shared" ca="1" si="6"/>
        <v>6840 g</v>
      </c>
      <c r="H38" t="str">
        <f t="shared" ca="1" si="7"/>
        <v>6,84 kg</v>
      </c>
    </row>
    <row r="39" spans="1:8" ht="15.5" x14ac:dyDescent="0.35">
      <c r="B39" s="1"/>
      <c r="D39" s="3"/>
      <c r="F39" s="3"/>
    </row>
    <row r="41" spans="1:8" ht="15.5" x14ac:dyDescent="0.35">
      <c r="B41" s="2"/>
    </row>
    <row r="43" spans="1:8" ht="15.5" x14ac:dyDescent="0.35">
      <c r="B43" s="1"/>
    </row>
    <row r="44" spans="1:8" ht="15.5" x14ac:dyDescent="0.35">
      <c r="B44" s="1"/>
    </row>
    <row r="45" spans="1:8" ht="15.5" x14ac:dyDescent="0.35">
      <c r="B45" s="1"/>
    </row>
    <row r="46" spans="1:8" ht="15.5" x14ac:dyDescent="0.35">
      <c r="B46" s="1"/>
    </row>
    <row r="47" spans="1:8" ht="15.5" x14ac:dyDescent="0.35">
      <c r="B47" s="1"/>
    </row>
    <row r="48" spans="1:8" ht="15.5" x14ac:dyDescent="0.35">
      <c r="B48" s="1"/>
    </row>
    <row r="49" spans="2:2" ht="15.5" x14ac:dyDescent="0.35">
      <c r="B49" s="1"/>
    </row>
    <row r="51" spans="2:2" ht="15.5" x14ac:dyDescent="0.35">
      <c r="B51" s="2"/>
    </row>
    <row r="53" spans="2:2" ht="15.5" x14ac:dyDescent="0.35">
      <c r="B53" s="1"/>
    </row>
    <row r="54" spans="2:2" ht="15.5" x14ac:dyDescent="0.35">
      <c r="B54" s="1"/>
    </row>
    <row r="55" spans="2:2" ht="15.5" x14ac:dyDescent="0.35">
      <c r="B55" s="1"/>
    </row>
    <row r="56" spans="2:2" ht="15.5" x14ac:dyDescent="0.35">
      <c r="B56" s="1"/>
    </row>
    <row r="57" spans="2:2" ht="15.5" x14ac:dyDescent="0.35">
      <c r="B57" s="1"/>
    </row>
    <row r="58" spans="2:2" ht="15.5" x14ac:dyDescent="0.35">
      <c r="B58" s="1"/>
    </row>
    <row r="59" spans="2:2" ht="15.5" x14ac:dyDescent="0.35">
      <c r="B59" s="1"/>
    </row>
    <row r="61" spans="2:2" ht="15.5" x14ac:dyDescent="0.35">
      <c r="B61" s="2"/>
    </row>
    <row r="63" spans="2:2" ht="15.5" x14ac:dyDescent="0.35">
      <c r="B63" s="1"/>
    </row>
    <row r="64" spans="2:2" ht="15.5" x14ac:dyDescent="0.35">
      <c r="B64" s="1"/>
    </row>
    <row r="65" spans="2:2" ht="15.5" x14ac:dyDescent="0.35">
      <c r="B65" s="1"/>
    </row>
    <row r="66" spans="2:2" ht="15.5" x14ac:dyDescent="0.35">
      <c r="B66" s="1"/>
    </row>
    <row r="67" spans="2:2" ht="15.5" x14ac:dyDescent="0.35">
      <c r="B67" s="1"/>
    </row>
    <row r="68" spans="2:2" ht="15.5" x14ac:dyDescent="0.35">
      <c r="B68" s="1"/>
    </row>
    <row r="69" spans="2:2" ht="15.5" x14ac:dyDescent="0.35">
      <c r="B69" s="1"/>
    </row>
    <row r="71" spans="2:2" ht="15.5" x14ac:dyDescent="0.35">
      <c r="B71" s="2"/>
    </row>
    <row r="73" spans="2:2" ht="15.5" x14ac:dyDescent="0.35">
      <c r="B73" s="1"/>
    </row>
    <row r="74" spans="2:2" ht="15.5" x14ac:dyDescent="0.35">
      <c r="B74" s="1"/>
    </row>
    <row r="75" spans="2:2" ht="15.5" x14ac:dyDescent="0.35">
      <c r="B75" s="1"/>
    </row>
    <row r="76" spans="2:2" ht="15.5" x14ac:dyDescent="0.35">
      <c r="B76" s="1"/>
    </row>
    <row r="77" spans="2:2" ht="15.5" x14ac:dyDescent="0.35">
      <c r="B77" s="1"/>
    </row>
    <row r="78" spans="2:2" ht="15.5" x14ac:dyDescent="0.35">
      <c r="B78" s="1"/>
    </row>
    <row r="79" spans="2:2" ht="15.5" x14ac:dyDescent="0.35">
      <c r="B79" s="1"/>
    </row>
    <row r="81" spans="2:2" ht="15.5" x14ac:dyDescent="0.35">
      <c r="B81" s="2"/>
    </row>
    <row r="83" spans="2:2" ht="15.5" x14ac:dyDescent="0.35">
      <c r="B83" s="1"/>
    </row>
    <row r="84" spans="2:2" ht="15.5" x14ac:dyDescent="0.35">
      <c r="B84" s="1"/>
    </row>
    <row r="85" spans="2:2" ht="15.5" x14ac:dyDescent="0.35">
      <c r="B85" s="1"/>
    </row>
    <row r="86" spans="2:2" ht="15.5" x14ac:dyDescent="0.35">
      <c r="B86" s="1"/>
    </row>
    <row r="87" spans="2:2" ht="15.5" x14ac:dyDescent="0.35">
      <c r="B87" s="1"/>
    </row>
    <row r="88" spans="2:2" ht="15.5" x14ac:dyDescent="0.35">
      <c r="B88" s="1"/>
    </row>
    <row r="89" spans="2:2" ht="15.5" x14ac:dyDescent="0.35">
      <c r="B89" s="1"/>
    </row>
    <row r="91" spans="2:2" ht="15.5" x14ac:dyDescent="0.35">
      <c r="B91" s="2"/>
    </row>
    <row r="93" spans="2:2" ht="15.5" x14ac:dyDescent="0.35">
      <c r="B93" s="1"/>
    </row>
    <row r="94" spans="2:2" ht="15.5" x14ac:dyDescent="0.35">
      <c r="B94" s="1"/>
    </row>
    <row r="95" spans="2:2" ht="15.5" x14ac:dyDescent="0.35">
      <c r="B95" s="1"/>
    </row>
    <row r="96" spans="2:2" ht="15.5" x14ac:dyDescent="0.35">
      <c r="B96" s="1"/>
    </row>
    <row r="97" spans="2:2" ht="15.5" x14ac:dyDescent="0.35">
      <c r="B97" s="1"/>
    </row>
    <row r="98" spans="2:2" ht="15.5" x14ac:dyDescent="0.35">
      <c r="B98" s="1"/>
    </row>
    <row r="99" spans="2:2" ht="15.5" x14ac:dyDescent="0.35">
      <c r="B99" s="1"/>
    </row>
    <row r="101" spans="2:2" ht="15.5" x14ac:dyDescent="0.35">
      <c r="B101" s="2"/>
    </row>
    <row r="103" spans="2:2" ht="15.5" x14ac:dyDescent="0.35">
      <c r="B103" s="1"/>
    </row>
    <row r="104" spans="2:2" ht="15.5" x14ac:dyDescent="0.35">
      <c r="B104" s="1"/>
    </row>
    <row r="105" spans="2:2" ht="15.5" x14ac:dyDescent="0.35">
      <c r="B105" s="1"/>
    </row>
    <row r="106" spans="2:2" ht="15.5" x14ac:dyDescent="0.35">
      <c r="B106" s="1"/>
    </row>
    <row r="107" spans="2:2" ht="15.5" x14ac:dyDescent="0.35">
      <c r="B107" s="1"/>
    </row>
    <row r="108" spans="2:2" ht="15.5" x14ac:dyDescent="0.35">
      <c r="B108" s="1"/>
    </row>
    <row r="109" spans="2:2" ht="15.5" x14ac:dyDescent="0.35">
      <c r="B109" s="1"/>
    </row>
    <row r="113" spans="2:2" ht="15.5" x14ac:dyDescent="0.35">
      <c r="B113" s="1"/>
    </row>
    <row r="114" spans="2:2" ht="15.5" x14ac:dyDescent="0.35">
      <c r="B114" s="1"/>
    </row>
    <row r="115" spans="2:2" ht="15.5" x14ac:dyDescent="0.35">
      <c r="B115" s="1"/>
    </row>
    <row r="116" spans="2:2" ht="15.5" x14ac:dyDescent="0.35">
      <c r="B116" s="1"/>
    </row>
    <row r="117" spans="2:2" ht="15.5" x14ac:dyDescent="0.35">
      <c r="B117" s="1"/>
    </row>
    <row r="118" spans="2:2" ht="15.5" x14ac:dyDescent="0.35">
      <c r="B118" s="1"/>
    </row>
    <row r="119" spans="2:2" ht="15.5" x14ac:dyDescent="0.35">
      <c r="B119" s="1"/>
    </row>
    <row r="123" spans="2:2" ht="15.5" x14ac:dyDescent="0.35">
      <c r="B123" s="1"/>
    </row>
    <row r="124" spans="2:2" ht="15.5" x14ac:dyDescent="0.35">
      <c r="B124" s="1"/>
    </row>
    <row r="125" spans="2:2" ht="15.5" x14ac:dyDescent="0.35">
      <c r="B125" s="1"/>
    </row>
    <row r="126" spans="2:2" ht="15.5" x14ac:dyDescent="0.35">
      <c r="B126" s="1"/>
    </row>
    <row r="127" spans="2:2" ht="15.5" x14ac:dyDescent="0.35">
      <c r="B127" s="1"/>
    </row>
    <row r="128" spans="2:2" ht="15.5" x14ac:dyDescent="0.35">
      <c r="B128" s="1"/>
    </row>
    <row r="129" spans="2:2" ht="15.5" x14ac:dyDescent="0.35">
      <c r="B129" s="1"/>
    </row>
    <row r="133" spans="2:2" ht="15.5" x14ac:dyDescent="0.35">
      <c r="B133" s="1"/>
    </row>
    <row r="134" spans="2:2" ht="15.5" x14ac:dyDescent="0.35">
      <c r="B134" s="1"/>
    </row>
    <row r="135" spans="2:2" ht="15.5" x14ac:dyDescent="0.35">
      <c r="B135" s="1"/>
    </row>
    <row r="136" spans="2:2" ht="15.5" x14ac:dyDescent="0.35">
      <c r="B136" s="1"/>
    </row>
    <row r="137" spans="2:2" ht="15.5" x14ac:dyDescent="0.35">
      <c r="B137" s="1"/>
    </row>
    <row r="138" spans="2:2" ht="15.5" x14ac:dyDescent="0.35">
      <c r="B138" s="1"/>
    </row>
    <row r="139" spans="2:2" ht="15.5" x14ac:dyDescent="0.35">
      <c r="B139" s="1"/>
    </row>
    <row r="143" spans="2:2" ht="15.5" x14ac:dyDescent="0.35">
      <c r="B143" s="1"/>
    </row>
    <row r="144" spans="2:2" ht="15.5" x14ac:dyDescent="0.35">
      <c r="B144" s="1"/>
    </row>
    <row r="145" spans="2:2" ht="15.5" x14ac:dyDescent="0.35">
      <c r="B145" s="1"/>
    </row>
    <row r="146" spans="2:2" ht="15.5" x14ac:dyDescent="0.35">
      <c r="B146" s="1"/>
    </row>
    <row r="147" spans="2:2" ht="15.5" x14ac:dyDescent="0.35">
      <c r="B147" s="1"/>
    </row>
    <row r="148" spans="2:2" ht="15.5" x14ac:dyDescent="0.35">
      <c r="B148" s="1"/>
    </row>
    <row r="149" spans="2:2" ht="15.5" x14ac:dyDescent="0.35">
      <c r="B149" s="1"/>
    </row>
    <row r="153" spans="2:2" ht="15.5" x14ac:dyDescent="0.35">
      <c r="B153" s="1"/>
    </row>
    <row r="154" spans="2:2" ht="15.5" x14ac:dyDescent="0.35">
      <c r="B154" s="1"/>
    </row>
    <row r="155" spans="2:2" ht="15.5" x14ac:dyDescent="0.35">
      <c r="B155" s="1"/>
    </row>
    <row r="156" spans="2:2" ht="15.5" x14ac:dyDescent="0.35">
      <c r="B156" s="1"/>
    </row>
    <row r="157" spans="2:2" ht="15.5" x14ac:dyDescent="0.35">
      <c r="B157" s="1"/>
    </row>
    <row r="158" spans="2:2" ht="15.5" x14ac:dyDescent="0.35">
      <c r="B158" s="1"/>
    </row>
    <row r="159" spans="2:2" ht="15.5" x14ac:dyDescent="0.35">
      <c r="B159" s="1"/>
    </row>
    <row r="161" spans="2:2" ht="15.5" x14ac:dyDescent="0.35">
      <c r="B161" s="2"/>
    </row>
    <row r="163" spans="2:2" ht="15.5" x14ac:dyDescent="0.35">
      <c r="B163" s="1"/>
    </row>
    <row r="164" spans="2:2" ht="15.5" x14ac:dyDescent="0.35">
      <c r="B164" s="1"/>
    </row>
    <row r="165" spans="2:2" ht="15.5" x14ac:dyDescent="0.35">
      <c r="B165" s="1"/>
    </row>
    <row r="166" spans="2:2" ht="15.5" x14ac:dyDescent="0.35">
      <c r="B166" s="1"/>
    </row>
    <row r="167" spans="2:2" ht="15.5" x14ac:dyDescent="0.35">
      <c r="B167" s="1"/>
    </row>
    <row r="168" spans="2:2" ht="15.5" x14ac:dyDescent="0.35">
      <c r="B168" s="1"/>
    </row>
    <row r="169" spans="2:2" ht="15.5" x14ac:dyDescent="0.3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8D5BC-4727-4156-8B07-D7A8A86F6A2C}">
  <dimension ref="A1:M169"/>
  <sheetViews>
    <sheetView workbookViewId="0">
      <selection activeCell="E2" sqref="E2:H38"/>
    </sheetView>
  </sheetViews>
  <sheetFormatPr baseColWidth="10" defaultRowHeight="12.5" x14ac:dyDescent="0.25"/>
  <cols>
    <col min="2" max="2" width="35" customWidth="1"/>
    <col min="5" max="5" width="11.453125" style="3" customWidth="1"/>
    <col min="7" max="8" width="13.26953125" bestFit="1" customWidth="1"/>
  </cols>
  <sheetData>
    <row r="1" spans="1:13" x14ac:dyDescent="0.25">
      <c r="C1" s="3" t="s">
        <v>1</v>
      </c>
      <c r="D1" s="3" t="s">
        <v>2</v>
      </c>
    </row>
    <row r="2" spans="1:13" ht="15.5" x14ac:dyDescent="0.35">
      <c r="A2">
        <f ca="1">RANK(B2,$B$2:$B$38)</f>
        <v>33</v>
      </c>
      <c r="B2">
        <f ca="1">RAND()</f>
        <v>0.10328894628231511</v>
      </c>
      <c r="C2">
        <f ca="1">RANDBETWEEN(1,3)</f>
        <v>2</v>
      </c>
      <c r="D2" s="3" t="str">
        <f ca="1">VLOOKUP($C2,$I$2:$L$5,2)</f>
        <v>mg</v>
      </c>
      <c r="E2" s="3">
        <f ca="1">IF(C2&lt;4,RANDBETWEEN(100,9999),RANDBETWEEN(10,99)/10)</f>
        <v>8001</v>
      </c>
      <c r="F2" s="3" t="str">
        <f ca="1">VLOOKUP($C2,$I$2:$L$5,3)</f>
        <v>g</v>
      </c>
      <c r="G2" t="str">
        <f ca="1">E2&amp;" "&amp;D2</f>
        <v>8001 mg</v>
      </c>
      <c r="H2" t="str">
        <f ca="1">E2/VLOOKUP(C2,$I$2:$L$5,4)&amp;" "&amp;F2</f>
        <v>8,001 g</v>
      </c>
      <c r="I2">
        <v>1</v>
      </c>
      <c r="J2" t="s">
        <v>17</v>
      </c>
      <c r="K2" t="s">
        <v>18</v>
      </c>
      <c r="L2">
        <v>1000</v>
      </c>
      <c r="M2" s="2"/>
    </row>
    <row r="3" spans="1:13" ht="15.5" x14ac:dyDescent="0.35">
      <c r="A3">
        <f t="shared" ref="A3:A38" ca="1" si="0">RANK(B3,$B$2:$B$38)</f>
        <v>26</v>
      </c>
      <c r="B3">
        <f t="shared" ref="B3:B38" ca="1" si="1">RAND()</f>
        <v>0.27277435668704764</v>
      </c>
      <c r="C3">
        <f t="shared" ref="C3:C38" ca="1" si="2">RANDBETWEEN(1,3)</f>
        <v>1</v>
      </c>
      <c r="D3" s="3" t="str">
        <f t="shared" ref="D3:D38" ca="1" si="3">VLOOKUP($C3,$I$2:$L$5,2)</f>
        <v>g</v>
      </c>
      <c r="E3" s="3">
        <f t="shared" ref="E3:E38" ca="1" si="4">IF(C3&lt;4,RANDBETWEEN(100,9999),RANDBETWEEN(10,99)/10)</f>
        <v>7418</v>
      </c>
      <c r="F3" s="3" t="str">
        <f t="shared" ref="F3:F38" ca="1" si="5">VLOOKUP($C3,$I$2:$L$5,3)</f>
        <v>kg</v>
      </c>
      <c r="G3" t="str">
        <f t="shared" ref="G3:G38" ca="1" si="6">E3&amp;" "&amp;D3</f>
        <v>7418 g</v>
      </c>
      <c r="H3" t="str">
        <f t="shared" ref="H3:H38" ca="1" si="7">E3/VLOOKUP(C3,$I$2:$L$5,4)&amp;" "&amp;F3</f>
        <v>7,418 kg</v>
      </c>
      <c r="I3">
        <v>2</v>
      </c>
      <c r="J3" t="s">
        <v>19</v>
      </c>
      <c r="K3" t="s">
        <v>17</v>
      </c>
      <c r="L3">
        <v>1000</v>
      </c>
      <c r="M3" s="2"/>
    </row>
    <row r="4" spans="1:13" ht="15.5" x14ac:dyDescent="0.35">
      <c r="A4">
        <f t="shared" ca="1" si="0"/>
        <v>15</v>
      </c>
      <c r="B4">
        <f t="shared" ca="1" si="1"/>
        <v>0.57422710038283031</v>
      </c>
      <c r="C4">
        <f t="shared" ca="1" si="2"/>
        <v>2</v>
      </c>
      <c r="D4" s="3" t="str">
        <f t="shared" ca="1" si="3"/>
        <v>mg</v>
      </c>
      <c r="E4" s="3">
        <f t="shared" ca="1" si="4"/>
        <v>913</v>
      </c>
      <c r="F4" s="3" t="str">
        <f t="shared" ca="1" si="5"/>
        <v>g</v>
      </c>
      <c r="G4" t="str">
        <f t="shared" ca="1" si="6"/>
        <v>913 mg</v>
      </c>
      <c r="H4" t="str">
        <f t="shared" ca="1" si="7"/>
        <v>0,913 g</v>
      </c>
      <c r="I4">
        <v>3</v>
      </c>
      <c r="J4" t="s">
        <v>18</v>
      </c>
      <c r="K4" t="s">
        <v>26</v>
      </c>
      <c r="L4">
        <v>1000</v>
      </c>
      <c r="M4" s="2"/>
    </row>
    <row r="5" spans="1:13" ht="15.5" x14ac:dyDescent="0.35">
      <c r="A5">
        <f t="shared" ca="1" si="0"/>
        <v>19</v>
      </c>
      <c r="B5">
        <f t="shared" ca="1" si="1"/>
        <v>0.47379282528437661</v>
      </c>
      <c r="C5">
        <f t="shared" ca="1" si="2"/>
        <v>2</v>
      </c>
      <c r="D5" s="3" t="str">
        <f t="shared" ca="1" si="3"/>
        <v>mg</v>
      </c>
      <c r="E5" s="3">
        <f t="shared" ca="1" si="4"/>
        <v>3923</v>
      </c>
      <c r="F5" s="3" t="str">
        <f t="shared" ca="1" si="5"/>
        <v>g</v>
      </c>
      <c r="G5" t="str">
        <f t="shared" ca="1" si="6"/>
        <v>3923 mg</v>
      </c>
      <c r="H5" t="str">
        <f t="shared" ca="1" si="7"/>
        <v>3,923 g</v>
      </c>
      <c r="I5">
        <v>4</v>
      </c>
      <c r="J5" t="s">
        <v>18</v>
      </c>
      <c r="K5" t="s">
        <v>17</v>
      </c>
      <c r="L5">
        <v>1E-3</v>
      </c>
      <c r="M5" s="2"/>
    </row>
    <row r="6" spans="1:13" ht="15.5" x14ac:dyDescent="0.35">
      <c r="A6">
        <f t="shared" ca="1" si="0"/>
        <v>31</v>
      </c>
      <c r="B6">
        <f t="shared" ca="1" si="1"/>
        <v>0.16474147133517691</v>
      </c>
      <c r="C6">
        <f t="shared" ca="1" si="2"/>
        <v>3</v>
      </c>
      <c r="D6" s="3" t="str">
        <f t="shared" ca="1" si="3"/>
        <v>kg</v>
      </c>
      <c r="E6" s="3">
        <f t="shared" ca="1" si="4"/>
        <v>1115</v>
      </c>
      <c r="F6" s="3" t="str">
        <f t="shared" ca="1" si="5"/>
        <v>t</v>
      </c>
      <c r="G6" t="str">
        <f t="shared" ca="1" si="6"/>
        <v>1115 kg</v>
      </c>
      <c r="H6" t="str">
        <f t="shared" ca="1" si="7"/>
        <v>1,115 t</v>
      </c>
      <c r="M6" s="2"/>
    </row>
    <row r="7" spans="1:13" ht="15.5" x14ac:dyDescent="0.35">
      <c r="A7">
        <f t="shared" ca="1" si="0"/>
        <v>22</v>
      </c>
      <c r="B7">
        <f t="shared" ca="1" si="1"/>
        <v>0.407111658962656</v>
      </c>
      <c r="C7">
        <f t="shared" ca="1" si="2"/>
        <v>1</v>
      </c>
      <c r="D7" s="3" t="str">
        <f t="shared" ca="1" si="3"/>
        <v>g</v>
      </c>
      <c r="E7" s="3">
        <f t="shared" ca="1" si="4"/>
        <v>9389</v>
      </c>
      <c r="F7" s="3" t="str">
        <f t="shared" ca="1" si="5"/>
        <v>kg</v>
      </c>
      <c r="G7" t="str">
        <f t="shared" ca="1" si="6"/>
        <v>9389 g</v>
      </c>
      <c r="H7" t="str">
        <f t="shared" ca="1" si="7"/>
        <v>9,389 kg</v>
      </c>
      <c r="M7" s="2"/>
    </row>
    <row r="8" spans="1:13" ht="15.5" x14ac:dyDescent="0.35">
      <c r="A8">
        <f t="shared" ca="1" si="0"/>
        <v>34</v>
      </c>
      <c r="B8">
        <f t="shared" ca="1" si="1"/>
        <v>7.5188153998559049E-2</v>
      </c>
      <c r="C8">
        <f t="shared" ca="1" si="2"/>
        <v>3</v>
      </c>
      <c r="D8" s="3" t="str">
        <f t="shared" ca="1" si="3"/>
        <v>kg</v>
      </c>
      <c r="E8" s="3">
        <f t="shared" ca="1" si="4"/>
        <v>4321</v>
      </c>
      <c r="F8" s="3" t="str">
        <f t="shared" ca="1" si="5"/>
        <v>t</v>
      </c>
      <c r="G8" t="str">
        <f t="shared" ca="1" si="6"/>
        <v>4321 kg</v>
      </c>
      <c r="H8" t="str">
        <f t="shared" ca="1" si="7"/>
        <v>4,321 t</v>
      </c>
      <c r="M8" s="2"/>
    </row>
    <row r="9" spans="1:13" ht="15.5" x14ac:dyDescent="0.35">
      <c r="A9">
        <f t="shared" ca="1" si="0"/>
        <v>4</v>
      </c>
      <c r="B9">
        <f t="shared" ca="1" si="1"/>
        <v>0.84853255391483007</v>
      </c>
      <c r="C9">
        <f t="shared" ca="1" si="2"/>
        <v>2</v>
      </c>
      <c r="D9" s="3" t="str">
        <f t="shared" ca="1" si="3"/>
        <v>mg</v>
      </c>
      <c r="E9" s="3">
        <f t="shared" ca="1" si="4"/>
        <v>1665</v>
      </c>
      <c r="F9" s="3" t="str">
        <f t="shared" ca="1" si="5"/>
        <v>g</v>
      </c>
      <c r="G9" t="str">
        <f t="shared" ca="1" si="6"/>
        <v>1665 mg</v>
      </c>
      <c r="H9" t="str">
        <f t="shared" ca="1" si="7"/>
        <v>1,665 g</v>
      </c>
      <c r="M9" s="2"/>
    </row>
    <row r="10" spans="1:13" ht="15.5" x14ac:dyDescent="0.35">
      <c r="A10">
        <f t="shared" ca="1" si="0"/>
        <v>36</v>
      </c>
      <c r="B10">
        <f t="shared" ca="1" si="1"/>
        <v>6.4393917656091482E-2</v>
      </c>
      <c r="C10">
        <f t="shared" ca="1" si="2"/>
        <v>3</v>
      </c>
      <c r="D10" s="3" t="str">
        <f t="shared" ca="1" si="3"/>
        <v>kg</v>
      </c>
      <c r="E10" s="3">
        <f t="shared" ca="1" si="4"/>
        <v>2376</v>
      </c>
      <c r="F10" s="3" t="str">
        <f t="shared" ca="1" si="5"/>
        <v>t</v>
      </c>
      <c r="G10" t="str">
        <f t="shared" ca="1" si="6"/>
        <v>2376 kg</v>
      </c>
      <c r="H10" t="str">
        <f t="shared" ca="1" si="7"/>
        <v>2,376 t</v>
      </c>
      <c r="M10" s="2"/>
    </row>
    <row r="11" spans="1:13" ht="15.5" x14ac:dyDescent="0.35">
      <c r="A11">
        <f t="shared" ca="1" si="0"/>
        <v>18</v>
      </c>
      <c r="B11">
        <f t="shared" ca="1" si="1"/>
        <v>0.47782742745694962</v>
      </c>
      <c r="C11">
        <f t="shared" ca="1" si="2"/>
        <v>3</v>
      </c>
      <c r="D11" s="3" t="str">
        <f t="shared" ca="1" si="3"/>
        <v>kg</v>
      </c>
      <c r="E11" s="3">
        <f t="shared" ca="1" si="4"/>
        <v>1055</v>
      </c>
      <c r="F11" s="3" t="str">
        <f t="shared" ca="1" si="5"/>
        <v>t</v>
      </c>
      <c r="G11" t="str">
        <f t="shared" ca="1" si="6"/>
        <v>1055 kg</v>
      </c>
      <c r="H11" t="str">
        <f t="shared" ca="1" si="7"/>
        <v>1,055 t</v>
      </c>
      <c r="M11" s="2"/>
    </row>
    <row r="12" spans="1:13" ht="15.5" x14ac:dyDescent="0.35">
      <c r="A12">
        <f t="shared" ca="1" si="0"/>
        <v>8</v>
      </c>
      <c r="B12">
        <f t="shared" ca="1" si="1"/>
        <v>0.74160269717208538</v>
      </c>
      <c r="C12">
        <f t="shared" ca="1" si="2"/>
        <v>1</v>
      </c>
      <c r="D12" s="3" t="str">
        <f t="shared" ca="1" si="3"/>
        <v>g</v>
      </c>
      <c r="E12" s="3">
        <f t="shared" ca="1" si="4"/>
        <v>8671</v>
      </c>
      <c r="F12" s="3" t="str">
        <f t="shared" ca="1" si="5"/>
        <v>kg</v>
      </c>
      <c r="G12" t="str">
        <f t="shared" ca="1" si="6"/>
        <v>8671 g</v>
      </c>
      <c r="H12" t="str">
        <f t="shared" ca="1" si="7"/>
        <v>8,671 kg</v>
      </c>
      <c r="M12" s="2"/>
    </row>
    <row r="13" spans="1:13" ht="15.5" x14ac:dyDescent="0.35">
      <c r="A13">
        <f t="shared" ca="1" si="0"/>
        <v>1</v>
      </c>
      <c r="B13">
        <f t="shared" ca="1" si="1"/>
        <v>0.91576202374289972</v>
      </c>
      <c r="C13">
        <f t="shared" ca="1" si="2"/>
        <v>1</v>
      </c>
      <c r="D13" s="3" t="str">
        <f t="shared" ca="1" si="3"/>
        <v>g</v>
      </c>
      <c r="E13" s="3">
        <f t="shared" ca="1" si="4"/>
        <v>2746</v>
      </c>
      <c r="F13" s="3" t="str">
        <f t="shared" ca="1" si="5"/>
        <v>kg</v>
      </c>
      <c r="G13" t="str">
        <f t="shared" ca="1" si="6"/>
        <v>2746 g</v>
      </c>
      <c r="H13" t="str">
        <f t="shared" ca="1" si="7"/>
        <v>2,746 kg</v>
      </c>
      <c r="M13" s="2"/>
    </row>
    <row r="14" spans="1:13" ht="15.5" x14ac:dyDescent="0.35">
      <c r="A14">
        <f t="shared" ca="1" si="0"/>
        <v>25</v>
      </c>
      <c r="B14">
        <f t="shared" ca="1" si="1"/>
        <v>0.30197340024440666</v>
      </c>
      <c r="C14">
        <f t="shared" ca="1" si="2"/>
        <v>3</v>
      </c>
      <c r="D14" s="3" t="str">
        <f t="shared" ca="1" si="3"/>
        <v>kg</v>
      </c>
      <c r="E14" s="3">
        <f t="shared" ca="1" si="4"/>
        <v>8930</v>
      </c>
      <c r="F14" s="3" t="str">
        <f t="shared" ca="1" si="5"/>
        <v>t</v>
      </c>
      <c r="G14" t="str">
        <f t="shared" ca="1" si="6"/>
        <v>8930 kg</v>
      </c>
      <c r="H14" t="str">
        <f t="shared" ca="1" si="7"/>
        <v>8,93 t</v>
      </c>
      <c r="M14" s="2"/>
    </row>
    <row r="15" spans="1:13" ht="15.5" x14ac:dyDescent="0.35">
      <c r="A15">
        <f t="shared" ca="1" si="0"/>
        <v>9</v>
      </c>
      <c r="B15">
        <f t="shared" ca="1" si="1"/>
        <v>0.68995910888661161</v>
      </c>
      <c r="C15">
        <f t="shared" ca="1" si="2"/>
        <v>1</v>
      </c>
      <c r="D15" s="3" t="str">
        <f t="shared" ca="1" si="3"/>
        <v>g</v>
      </c>
      <c r="E15" s="3">
        <f t="shared" ca="1" si="4"/>
        <v>2384</v>
      </c>
      <c r="F15" s="3" t="str">
        <f t="shared" ca="1" si="5"/>
        <v>kg</v>
      </c>
      <c r="G15" t="str">
        <f t="shared" ca="1" si="6"/>
        <v>2384 g</v>
      </c>
      <c r="H15" t="str">
        <f t="shared" ca="1" si="7"/>
        <v>2,384 kg</v>
      </c>
      <c r="M15" s="2"/>
    </row>
    <row r="16" spans="1:13" ht="15.5" x14ac:dyDescent="0.35">
      <c r="A16">
        <f t="shared" ca="1" si="0"/>
        <v>24</v>
      </c>
      <c r="B16">
        <f t="shared" ca="1" si="1"/>
        <v>0.30317694733749712</v>
      </c>
      <c r="C16">
        <f t="shared" ca="1" si="2"/>
        <v>2</v>
      </c>
      <c r="D16" s="3" t="str">
        <f t="shared" ca="1" si="3"/>
        <v>mg</v>
      </c>
      <c r="E16" s="3">
        <f t="shared" ca="1" si="4"/>
        <v>7149</v>
      </c>
      <c r="F16" s="3" t="str">
        <f t="shared" ca="1" si="5"/>
        <v>g</v>
      </c>
      <c r="G16" t="str">
        <f t="shared" ca="1" si="6"/>
        <v>7149 mg</v>
      </c>
      <c r="H16" t="str">
        <f t="shared" ca="1" si="7"/>
        <v>7,149 g</v>
      </c>
      <c r="M16" s="2"/>
    </row>
    <row r="17" spans="1:13" ht="15.5" x14ac:dyDescent="0.35">
      <c r="A17">
        <f t="shared" ca="1" si="0"/>
        <v>30</v>
      </c>
      <c r="B17">
        <f t="shared" ca="1" si="1"/>
        <v>0.1687162577154</v>
      </c>
      <c r="C17">
        <f t="shared" ca="1" si="2"/>
        <v>3</v>
      </c>
      <c r="D17" s="3" t="str">
        <f t="shared" ca="1" si="3"/>
        <v>kg</v>
      </c>
      <c r="E17" s="3">
        <f t="shared" ca="1" si="4"/>
        <v>7992</v>
      </c>
      <c r="F17" s="3" t="str">
        <f t="shared" ca="1" si="5"/>
        <v>t</v>
      </c>
      <c r="G17" t="str">
        <f t="shared" ca="1" si="6"/>
        <v>7992 kg</v>
      </c>
      <c r="H17" t="str">
        <f t="shared" ca="1" si="7"/>
        <v>7,992 t</v>
      </c>
      <c r="M17" s="2"/>
    </row>
    <row r="18" spans="1:13" ht="15.5" x14ac:dyDescent="0.35">
      <c r="A18">
        <f t="shared" ca="1" si="0"/>
        <v>10</v>
      </c>
      <c r="B18">
        <f t="shared" ca="1" si="1"/>
        <v>0.66807678817017702</v>
      </c>
      <c r="C18">
        <f t="shared" ca="1" si="2"/>
        <v>2</v>
      </c>
      <c r="D18" s="3" t="str">
        <f t="shared" ca="1" si="3"/>
        <v>mg</v>
      </c>
      <c r="E18" s="3">
        <f t="shared" ca="1" si="4"/>
        <v>428</v>
      </c>
      <c r="F18" s="3" t="str">
        <f t="shared" ca="1" si="5"/>
        <v>g</v>
      </c>
      <c r="G18" t="str">
        <f t="shared" ca="1" si="6"/>
        <v>428 mg</v>
      </c>
      <c r="H18" t="str">
        <f t="shared" ca="1" si="7"/>
        <v>0,428 g</v>
      </c>
      <c r="M18" s="2"/>
    </row>
    <row r="19" spans="1:13" ht="15.5" x14ac:dyDescent="0.35">
      <c r="A19">
        <f t="shared" ca="1" si="0"/>
        <v>32</v>
      </c>
      <c r="B19">
        <f t="shared" ca="1" si="1"/>
        <v>0.12034845777979541</v>
      </c>
      <c r="C19">
        <f t="shared" ca="1" si="2"/>
        <v>2</v>
      </c>
      <c r="D19" s="3" t="str">
        <f t="shared" ca="1" si="3"/>
        <v>mg</v>
      </c>
      <c r="E19" s="3">
        <f t="shared" ca="1" si="4"/>
        <v>4266</v>
      </c>
      <c r="F19" s="3" t="str">
        <f t="shared" ca="1" si="5"/>
        <v>g</v>
      </c>
      <c r="G19" t="str">
        <f t="shared" ca="1" si="6"/>
        <v>4266 mg</v>
      </c>
      <c r="H19" t="str">
        <f t="shared" ca="1" si="7"/>
        <v>4,266 g</v>
      </c>
      <c r="M19" s="2"/>
    </row>
    <row r="20" spans="1:13" ht="15.5" x14ac:dyDescent="0.35">
      <c r="A20">
        <f t="shared" ca="1" si="0"/>
        <v>2</v>
      </c>
      <c r="B20">
        <f t="shared" ca="1" si="1"/>
        <v>0.88037660095657122</v>
      </c>
      <c r="C20">
        <f t="shared" ca="1" si="2"/>
        <v>1</v>
      </c>
      <c r="D20" s="3" t="str">
        <f t="shared" ca="1" si="3"/>
        <v>g</v>
      </c>
      <c r="E20" s="3">
        <f t="shared" ca="1" si="4"/>
        <v>9034</v>
      </c>
      <c r="F20" s="3" t="str">
        <f t="shared" ca="1" si="5"/>
        <v>kg</v>
      </c>
      <c r="G20" t="str">
        <f t="shared" ca="1" si="6"/>
        <v>9034 g</v>
      </c>
      <c r="H20" t="str">
        <f t="shared" ca="1" si="7"/>
        <v>9,034 kg</v>
      </c>
      <c r="M20" s="2"/>
    </row>
    <row r="21" spans="1:13" ht="15.5" x14ac:dyDescent="0.35">
      <c r="A21">
        <f t="shared" ca="1" si="0"/>
        <v>5</v>
      </c>
      <c r="B21">
        <f t="shared" ca="1" si="1"/>
        <v>0.84092787216687426</v>
      </c>
      <c r="C21">
        <f t="shared" ca="1" si="2"/>
        <v>3</v>
      </c>
      <c r="D21" s="3" t="str">
        <f t="shared" ca="1" si="3"/>
        <v>kg</v>
      </c>
      <c r="E21" s="3">
        <f t="shared" ca="1" si="4"/>
        <v>6492</v>
      </c>
      <c r="F21" s="3" t="str">
        <f t="shared" ca="1" si="5"/>
        <v>t</v>
      </c>
      <c r="G21" t="str">
        <f t="shared" ca="1" si="6"/>
        <v>6492 kg</v>
      </c>
      <c r="H21" t="str">
        <f t="shared" ca="1" si="7"/>
        <v>6,492 t</v>
      </c>
      <c r="M21" s="2"/>
    </row>
    <row r="22" spans="1:13" x14ac:dyDescent="0.25">
      <c r="A22">
        <f t="shared" ca="1" si="0"/>
        <v>17</v>
      </c>
      <c r="B22">
        <f t="shared" ca="1" si="1"/>
        <v>0.55573347693558983</v>
      </c>
      <c r="C22">
        <f t="shared" ca="1" si="2"/>
        <v>1</v>
      </c>
      <c r="D22" s="3" t="str">
        <f t="shared" ca="1" si="3"/>
        <v>g</v>
      </c>
      <c r="E22" s="3">
        <f t="shared" ca="1" si="4"/>
        <v>5397</v>
      </c>
      <c r="F22" s="3" t="str">
        <f t="shared" ca="1" si="5"/>
        <v>kg</v>
      </c>
      <c r="G22" t="str">
        <f t="shared" ca="1" si="6"/>
        <v>5397 g</v>
      </c>
      <c r="H22" t="str">
        <f t="shared" ca="1" si="7"/>
        <v>5,397 kg</v>
      </c>
    </row>
    <row r="23" spans="1:13" x14ac:dyDescent="0.25">
      <c r="A23">
        <f t="shared" ca="1" si="0"/>
        <v>23</v>
      </c>
      <c r="B23">
        <f t="shared" ca="1" si="1"/>
        <v>0.36878701016627402</v>
      </c>
      <c r="C23">
        <f t="shared" ca="1" si="2"/>
        <v>1</v>
      </c>
      <c r="D23" s="3" t="str">
        <f t="shared" ca="1" si="3"/>
        <v>g</v>
      </c>
      <c r="E23" s="3">
        <f t="shared" ca="1" si="4"/>
        <v>8782</v>
      </c>
      <c r="F23" s="3" t="str">
        <f t="shared" ca="1" si="5"/>
        <v>kg</v>
      </c>
      <c r="G23" t="str">
        <f t="shared" ca="1" si="6"/>
        <v>8782 g</v>
      </c>
      <c r="H23" t="str">
        <f t="shared" ca="1" si="7"/>
        <v>8,782 kg</v>
      </c>
    </row>
    <row r="24" spans="1:13" x14ac:dyDescent="0.25">
      <c r="A24">
        <f t="shared" ca="1" si="0"/>
        <v>20</v>
      </c>
      <c r="B24">
        <f t="shared" ca="1" si="1"/>
        <v>0.43929553002123956</v>
      </c>
      <c r="C24">
        <f t="shared" ca="1" si="2"/>
        <v>2</v>
      </c>
      <c r="D24" s="3" t="str">
        <f t="shared" ca="1" si="3"/>
        <v>mg</v>
      </c>
      <c r="E24" s="3">
        <f t="shared" ca="1" si="4"/>
        <v>5796</v>
      </c>
      <c r="F24" s="3" t="str">
        <f t="shared" ca="1" si="5"/>
        <v>g</v>
      </c>
      <c r="G24" t="str">
        <f t="shared" ca="1" si="6"/>
        <v>5796 mg</v>
      </c>
      <c r="H24" t="str">
        <f t="shared" ca="1" si="7"/>
        <v>5,796 g</v>
      </c>
    </row>
    <row r="25" spans="1:13" x14ac:dyDescent="0.25">
      <c r="A25">
        <f t="shared" ca="1" si="0"/>
        <v>6</v>
      </c>
      <c r="B25">
        <f t="shared" ca="1" si="1"/>
        <v>0.8191444303403711</v>
      </c>
      <c r="C25">
        <f t="shared" ca="1" si="2"/>
        <v>2</v>
      </c>
      <c r="D25" s="3" t="str">
        <f t="shared" ca="1" si="3"/>
        <v>mg</v>
      </c>
      <c r="E25" s="3">
        <f t="shared" ca="1" si="4"/>
        <v>3904</v>
      </c>
      <c r="F25" s="3" t="str">
        <f t="shared" ca="1" si="5"/>
        <v>g</v>
      </c>
      <c r="G25" t="str">
        <f t="shared" ca="1" si="6"/>
        <v>3904 mg</v>
      </c>
      <c r="H25" t="str">
        <f t="shared" ca="1" si="7"/>
        <v>3,904 g</v>
      </c>
    </row>
    <row r="26" spans="1:13" x14ac:dyDescent="0.25">
      <c r="A26">
        <f t="shared" ca="1" si="0"/>
        <v>29</v>
      </c>
      <c r="B26">
        <f t="shared" ca="1" si="1"/>
        <v>0.17897873109395257</v>
      </c>
      <c r="C26">
        <f t="shared" ca="1" si="2"/>
        <v>3</v>
      </c>
      <c r="D26" s="3" t="str">
        <f t="shared" ca="1" si="3"/>
        <v>kg</v>
      </c>
      <c r="E26" s="3">
        <f t="shared" ca="1" si="4"/>
        <v>1887</v>
      </c>
      <c r="F26" s="3" t="str">
        <f t="shared" ca="1" si="5"/>
        <v>t</v>
      </c>
      <c r="G26" t="str">
        <f t="shared" ca="1" si="6"/>
        <v>1887 kg</v>
      </c>
      <c r="H26" t="str">
        <f t="shared" ca="1" si="7"/>
        <v>1,887 t</v>
      </c>
    </row>
    <row r="27" spans="1:13" x14ac:dyDescent="0.25">
      <c r="A27">
        <f t="shared" ca="1" si="0"/>
        <v>27</v>
      </c>
      <c r="B27">
        <f t="shared" ca="1" si="1"/>
        <v>0.26229491758557821</v>
      </c>
      <c r="C27">
        <f t="shared" ca="1" si="2"/>
        <v>2</v>
      </c>
      <c r="D27" s="3" t="str">
        <f t="shared" ca="1" si="3"/>
        <v>mg</v>
      </c>
      <c r="E27" s="3">
        <f t="shared" ca="1" si="4"/>
        <v>2145</v>
      </c>
      <c r="F27" s="3" t="str">
        <f t="shared" ca="1" si="5"/>
        <v>g</v>
      </c>
      <c r="G27" t="str">
        <f t="shared" ca="1" si="6"/>
        <v>2145 mg</v>
      </c>
      <c r="H27" t="str">
        <f t="shared" ca="1" si="7"/>
        <v>2,145 g</v>
      </c>
    </row>
    <row r="28" spans="1:13" x14ac:dyDescent="0.25">
      <c r="A28">
        <f t="shared" ca="1" si="0"/>
        <v>13</v>
      </c>
      <c r="B28">
        <f t="shared" ca="1" si="1"/>
        <v>0.60855965423688296</v>
      </c>
      <c r="C28">
        <f t="shared" ca="1" si="2"/>
        <v>2</v>
      </c>
      <c r="D28" s="3" t="str">
        <f t="shared" ca="1" si="3"/>
        <v>mg</v>
      </c>
      <c r="E28" s="3">
        <f t="shared" ca="1" si="4"/>
        <v>9035</v>
      </c>
      <c r="F28" s="3" t="str">
        <f t="shared" ca="1" si="5"/>
        <v>g</v>
      </c>
      <c r="G28" t="str">
        <f t="shared" ca="1" si="6"/>
        <v>9035 mg</v>
      </c>
      <c r="H28" t="str">
        <f t="shared" ca="1" si="7"/>
        <v>9,035 g</v>
      </c>
    </row>
    <row r="29" spans="1:13" x14ac:dyDescent="0.25">
      <c r="A29">
        <f t="shared" ca="1" si="0"/>
        <v>3</v>
      </c>
      <c r="B29">
        <f t="shared" ca="1" si="1"/>
        <v>0.87254167799028248</v>
      </c>
      <c r="C29">
        <f t="shared" ca="1" si="2"/>
        <v>1</v>
      </c>
      <c r="D29" s="3" t="str">
        <f t="shared" ca="1" si="3"/>
        <v>g</v>
      </c>
      <c r="E29" s="3">
        <f t="shared" ca="1" si="4"/>
        <v>8373</v>
      </c>
      <c r="F29" s="3" t="str">
        <f t="shared" ca="1" si="5"/>
        <v>kg</v>
      </c>
      <c r="G29" t="str">
        <f t="shared" ca="1" si="6"/>
        <v>8373 g</v>
      </c>
      <c r="H29" t="str">
        <f t="shared" ca="1" si="7"/>
        <v>8,373 kg</v>
      </c>
    </row>
    <row r="30" spans="1:13" x14ac:dyDescent="0.25">
      <c r="A30">
        <f t="shared" ca="1" si="0"/>
        <v>12</v>
      </c>
      <c r="B30">
        <f t="shared" ca="1" si="1"/>
        <v>0.61646926538233171</v>
      </c>
      <c r="C30">
        <f t="shared" ca="1" si="2"/>
        <v>3</v>
      </c>
      <c r="D30" s="3" t="str">
        <f t="shared" ca="1" si="3"/>
        <v>kg</v>
      </c>
      <c r="E30" s="3">
        <f t="shared" ca="1" si="4"/>
        <v>2796</v>
      </c>
      <c r="F30" s="3" t="str">
        <f t="shared" ca="1" si="5"/>
        <v>t</v>
      </c>
      <c r="G30" t="str">
        <f t="shared" ca="1" si="6"/>
        <v>2796 kg</v>
      </c>
      <c r="H30" t="str">
        <f t="shared" ca="1" si="7"/>
        <v>2,796 t</v>
      </c>
    </row>
    <row r="31" spans="1:13" x14ac:dyDescent="0.25">
      <c r="A31">
        <f t="shared" ca="1" si="0"/>
        <v>11</v>
      </c>
      <c r="B31">
        <f t="shared" ca="1" si="1"/>
        <v>0.64378729191810291</v>
      </c>
      <c r="C31">
        <f t="shared" ca="1" si="2"/>
        <v>3</v>
      </c>
      <c r="D31" s="3" t="str">
        <f t="shared" ca="1" si="3"/>
        <v>kg</v>
      </c>
      <c r="E31" s="3">
        <f t="shared" ca="1" si="4"/>
        <v>7414</v>
      </c>
      <c r="F31" s="3" t="str">
        <f t="shared" ca="1" si="5"/>
        <v>t</v>
      </c>
      <c r="G31" t="str">
        <f t="shared" ca="1" si="6"/>
        <v>7414 kg</v>
      </c>
      <c r="H31" t="str">
        <f t="shared" ca="1" si="7"/>
        <v>7,414 t</v>
      </c>
    </row>
    <row r="32" spans="1:13" x14ac:dyDescent="0.25">
      <c r="A32">
        <f t="shared" ca="1" si="0"/>
        <v>7</v>
      </c>
      <c r="B32">
        <f t="shared" ca="1" si="1"/>
        <v>0.78638430879459931</v>
      </c>
      <c r="C32">
        <f t="shared" ca="1" si="2"/>
        <v>1</v>
      </c>
      <c r="D32" s="3" t="str">
        <f t="shared" ca="1" si="3"/>
        <v>g</v>
      </c>
      <c r="E32" s="3">
        <f t="shared" ca="1" si="4"/>
        <v>9586</v>
      </c>
      <c r="F32" s="3" t="str">
        <f t="shared" ca="1" si="5"/>
        <v>kg</v>
      </c>
      <c r="G32" t="str">
        <f t="shared" ca="1" si="6"/>
        <v>9586 g</v>
      </c>
      <c r="H32" t="str">
        <f t="shared" ca="1" si="7"/>
        <v>9,586 kg</v>
      </c>
    </row>
    <row r="33" spans="1:8" x14ac:dyDescent="0.25">
      <c r="A33">
        <f t="shared" ca="1" si="0"/>
        <v>35</v>
      </c>
      <c r="B33">
        <f t="shared" ca="1" si="1"/>
        <v>7.4445876248529386E-2</v>
      </c>
      <c r="C33">
        <f t="shared" ca="1" si="2"/>
        <v>1</v>
      </c>
      <c r="D33" s="3" t="str">
        <f t="shared" ca="1" si="3"/>
        <v>g</v>
      </c>
      <c r="E33" s="3">
        <f t="shared" ca="1" si="4"/>
        <v>2176</v>
      </c>
      <c r="F33" s="3" t="str">
        <f t="shared" ca="1" si="5"/>
        <v>kg</v>
      </c>
      <c r="G33" t="str">
        <f t="shared" ca="1" si="6"/>
        <v>2176 g</v>
      </c>
      <c r="H33" t="str">
        <f t="shared" ca="1" si="7"/>
        <v>2,176 kg</v>
      </c>
    </row>
    <row r="34" spans="1:8" x14ac:dyDescent="0.25">
      <c r="A34">
        <f t="shared" ca="1" si="0"/>
        <v>21</v>
      </c>
      <c r="B34">
        <f t="shared" ca="1" si="1"/>
        <v>0.42393732988945632</v>
      </c>
      <c r="C34">
        <f t="shared" ca="1" si="2"/>
        <v>1</v>
      </c>
      <c r="D34" s="3" t="str">
        <f t="shared" ca="1" si="3"/>
        <v>g</v>
      </c>
      <c r="E34" s="3">
        <f t="shared" ca="1" si="4"/>
        <v>9320</v>
      </c>
      <c r="F34" s="3" t="str">
        <f t="shared" ca="1" si="5"/>
        <v>kg</v>
      </c>
      <c r="G34" t="str">
        <f t="shared" ca="1" si="6"/>
        <v>9320 g</v>
      </c>
      <c r="H34" t="str">
        <f t="shared" ca="1" si="7"/>
        <v>9,32 kg</v>
      </c>
    </row>
    <row r="35" spans="1:8" x14ac:dyDescent="0.25">
      <c r="A35">
        <f t="shared" ca="1" si="0"/>
        <v>16</v>
      </c>
      <c r="B35">
        <f t="shared" ca="1" si="1"/>
        <v>0.56423488498253682</v>
      </c>
      <c r="C35">
        <f t="shared" ca="1" si="2"/>
        <v>3</v>
      </c>
      <c r="D35" s="3" t="str">
        <f t="shared" ca="1" si="3"/>
        <v>kg</v>
      </c>
      <c r="E35" s="3">
        <f t="shared" ca="1" si="4"/>
        <v>4685</v>
      </c>
      <c r="F35" s="3" t="str">
        <f t="shared" ca="1" si="5"/>
        <v>t</v>
      </c>
      <c r="G35" t="str">
        <f t="shared" ca="1" si="6"/>
        <v>4685 kg</v>
      </c>
      <c r="H35" t="str">
        <f t="shared" ca="1" si="7"/>
        <v>4,685 t</v>
      </c>
    </row>
    <row r="36" spans="1:8" x14ac:dyDescent="0.25">
      <c r="A36">
        <f t="shared" ca="1" si="0"/>
        <v>14</v>
      </c>
      <c r="B36">
        <f t="shared" ca="1" si="1"/>
        <v>0.58342697869919469</v>
      </c>
      <c r="C36">
        <f t="shared" ca="1" si="2"/>
        <v>1</v>
      </c>
      <c r="D36" s="3" t="str">
        <f t="shared" ca="1" si="3"/>
        <v>g</v>
      </c>
      <c r="E36" s="3">
        <f t="shared" ca="1" si="4"/>
        <v>8347</v>
      </c>
      <c r="F36" s="3" t="str">
        <f t="shared" ca="1" si="5"/>
        <v>kg</v>
      </c>
      <c r="G36" t="str">
        <f t="shared" ca="1" si="6"/>
        <v>8347 g</v>
      </c>
      <c r="H36" t="str">
        <f t="shared" ca="1" si="7"/>
        <v>8,347 kg</v>
      </c>
    </row>
    <row r="37" spans="1:8" x14ac:dyDescent="0.25">
      <c r="A37">
        <f t="shared" ca="1" si="0"/>
        <v>37</v>
      </c>
      <c r="B37">
        <f t="shared" ca="1" si="1"/>
        <v>6.3830240211067424E-2</v>
      </c>
      <c r="C37">
        <f t="shared" ca="1" si="2"/>
        <v>3</v>
      </c>
      <c r="D37" s="3" t="str">
        <f t="shared" ca="1" si="3"/>
        <v>kg</v>
      </c>
      <c r="E37" s="3">
        <f t="shared" ca="1" si="4"/>
        <v>6178</v>
      </c>
      <c r="F37" s="3" t="str">
        <f t="shared" ca="1" si="5"/>
        <v>t</v>
      </c>
      <c r="G37" t="str">
        <f t="shared" ca="1" si="6"/>
        <v>6178 kg</v>
      </c>
      <c r="H37" t="str">
        <f t="shared" ca="1" si="7"/>
        <v>6,178 t</v>
      </c>
    </row>
    <row r="38" spans="1:8" x14ac:dyDescent="0.25">
      <c r="A38">
        <f t="shared" ca="1" si="0"/>
        <v>28</v>
      </c>
      <c r="B38">
        <f t="shared" ca="1" si="1"/>
        <v>0.21684987739344108</v>
      </c>
      <c r="C38">
        <f t="shared" ca="1" si="2"/>
        <v>2</v>
      </c>
      <c r="D38" s="3" t="str">
        <f t="shared" ca="1" si="3"/>
        <v>mg</v>
      </c>
      <c r="E38" s="3">
        <f t="shared" ca="1" si="4"/>
        <v>9931</v>
      </c>
      <c r="F38" s="3" t="str">
        <f t="shared" ca="1" si="5"/>
        <v>g</v>
      </c>
      <c r="G38" t="str">
        <f t="shared" ca="1" si="6"/>
        <v>9931 mg</v>
      </c>
      <c r="H38" t="str">
        <f t="shared" ca="1" si="7"/>
        <v>9,931 g</v>
      </c>
    </row>
    <row r="39" spans="1:8" ht="15.5" x14ac:dyDescent="0.35">
      <c r="B39" s="1"/>
      <c r="D39" s="3"/>
      <c r="F39" s="3"/>
    </row>
    <row r="41" spans="1:8" ht="15.5" x14ac:dyDescent="0.35">
      <c r="B41" s="2"/>
    </row>
    <row r="43" spans="1:8" ht="15.5" x14ac:dyDescent="0.35">
      <c r="B43" s="1"/>
    </row>
    <row r="44" spans="1:8" ht="15.5" x14ac:dyDescent="0.35">
      <c r="B44" s="1"/>
    </row>
    <row r="45" spans="1:8" ht="15.5" x14ac:dyDescent="0.35">
      <c r="B45" s="1"/>
    </row>
    <row r="46" spans="1:8" ht="15.5" x14ac:dyDescent="0.35">
      <c r="B46" s="1"/>
    </row>
    <row r="47" spans="1:8" ht="15.5" x14ac:dyDescent="0.35">
      <c r="B47" s="1"/>
    </row>
    <row r="48" spans="1:8" ht="15.5" x14ac:dyDescent="0.35">
      <c r="B48" s="1"/>
    </row>
    <row r="49" spans="2:2" ht="15.5" x14ac:dyDescent="0.35">
      <c r="B49" s="1"/>
    </row>
    <row r="51" spans="2:2" ht="15.5" x14ac:dyDescent="0.35">
      <c r="B51" s="2"/>
    </row>
    <row r="53" spans="2:2" ht="15.5" x14ac:dyDescent="0.35">
      <c r="B53" s="1"/>
    </row>
    <row r="54" spans="2:2" ht="15.5" x14ac:dyDescent="0.35">
      <c r="B54" s="1"/>
    </row>
    <row r="55" spans="2:2" ht="15.5" x14ac:dyDescent="0.35">
      <c r="B55" s="1"/>
    </row>
    <row r="56" spans="2:2" ht="15.5" x14ac:dyDescent="0.35">
      <c r="B56" s="1"/>
    </row>
    <row r="57" spans="2:2" ht="15.5" x14ac:dyDescent="0.35">
      <c r="B57" s="1"/>
    </row>
    <row r="58" spans="2:2" ht="15.5" x14ac:dyDescent="0.35">
      <c r="B58" s="1"/>
    </row>
    <row r="59" spans="2:2" ht="15.5" x14ac:dyDescent="0.35">
      <c r="B59" s="1"/>
    </row>
    <row r="61" spans="2:2" ht="15.5" x14ac:dyDescent="0.35">
      <c r="B61" s="2"/>
    </row>
    <row r="63" spans="2:2" ht="15.5" x14ac:dyDescent="0.35">
      <c r="B63" s="1"/>
    </row>
    <row r="64" spans="2:2" ht="15.5" x14ac:dyDescent="0.35">
      <c r="B64" s="1"/>
    </row>
    <row r="65" spans="2:2" ht="15.5" x14ac:dyDescent="0.35">
      <c r="B65" s="1"/>
    </row>
    <row r="66" spans="2:2" ht="15.5" x14ac:dyDescent="0.35">
      <c r="B66" s="1"/>
    </row>
    <row r="67" spans="2:2" ht="15.5" x14ac:dyDescent="0.35">
      <c r="B67" s="1"/>
    </row>
    <row r="68" spans="2:2" ht="15.5" x14ac:dyDescent="0.35">
      <c r="B68" s="1"/>
    </row>
    <row r="69" spans="2:2" ht="15.5" x14ac:dyDescent="0.35">
      <c r="B69" s="1"/>
    </row>
    <row r="71" spans="2:2" ht="15.5" x14ac:dyDescent="0.35">
      <c r="B71" s="2"/>
    </row>
    <row r="73" spans="2:2" ht="15.5" x14ac:dyDescent="0.35">
      <c r="B73" s="1"/>
    </row>
    <row r="74" spans="2:2" ht="15.5" x14ac:dyDescent="0.35">
      <c r="B74" s="1"/>
    </row>
    <row r="75" spans="2:2" ht="15.5" x14ac:dyDescent="0.35">
      <c r="B75" s="1"/>
    </row>
    <row r="76" spans="2:2" ht="15.5" x14ac:dyDescent="0.35">
      <c r="B76" s="1"/>
    </row>
    <row r="77" spans="2:2" ht="15.5" x14ac:dyDescent="0.35">
      <c r="B77" s="1"/>
    </row>
    <row r="78" spans="2:2" ht="15.5" x14ac:dyDescent="0.35">
      <c r="B78" s="1"/>
    </row>
    <row r="79" spans="2:2" ht="15.5" x14ac:dyDescent="0.35">
      <c r="B79" s="1"/>
    </row>
    <row r="81" spans="2:2" ht="15.5" x14ac:dyDescent="0.35">
      <c r="B81" s="2"/>
    </row>
    <row r="83" spans="2:2" ht="15.5" x14ac:dyDescent="0.35">
      <c r="B83" s="1"/>
    </row>
    <row r="84" spans="2:2" ht="15.5" x14ac:dyDescent="0.35">
      <c r="B84" s="1"/>
    </row>
    <row r="85" spans="2:2" ht="15.5" x14ac:dyDescent="0.35">
      <c r="B85" s="1"/>
    </row>
    <row r="86" spans="2:2" ht="15.5" x14ac:dyDescent="0.35">
      <c r="B86" s="1"/>
    </row>
    <row r="87" spans="2:2" ht="15.5" x14ac:dyDescent="0.35">
      <c r="B87" s="1"/>
    </row>
    <row r="88" spans="2:2" ht="15.5" x14ac:dyDescent="0.35">
      <c r="B88" s="1"/>
    </row>
    <row r="89" spans="2:2" ht="15.5" x14ac:dyDescent="0.35">
      <c r="B89" s="1"/>
    </row>
    <row r="91" spans="2:2" ht="15.5" x14ac:dyDescent="0.35">
      <c r="B91" s="2"/>
    </row>
    <row r="93" spans="2:2" ht="15.5" x14ac:dyDescent="0.35">
      <c r="B93" s="1"/>
    </row>
    <row r="94" spans="2:2" ht="15.5" x14ac:dyDescent="0.35">
      <c r="B94" s="1"/>
    </row>
    <row r="95" spans="2:2" ht="15.5" x14ac:dyDescent="0.35">
      <c r="B95" s="1"/>
    </row>
    <row r="96" spans="2:2" ht="15.5" x14ac:dyDescent="0.35">
      <c r="B96" s="1"/>
    </row>
    <row r="97" spans="2:2" ht="15.5" x14ac:dyDescent="0.35">
      <c r="B97" s="1"/>
    </row>
    <row r="98" spans="2:2" ht="15.5" x14ac:dyDescent="0.35">
      <c r="B98" s="1"/>
    </row>
    <row r="99" spans="2:2" ht="15.5" x14ac:dyDescent="0.35">
      <c r="B99" s="1"/>
    </row>
    <row r="101" spans="2:2" ht="15.5" x14ac:dyDescent="0.35">
      <c r="B101" s="2"/>
    </row>
    <row r="103" spans="2:2" ht="15.5" x14ac:dyDescent="0.35">
      <c r="B103" s="1"/>
    </row>
    <row r="104" spans="2:2" ht="15.5" x14ac:dyDescent="0.35">
      <c r="B104" s="1"/>
    </row>
    <row r="105" spans="2:2" ht="15.5" x14ac:dyDescent="0.35">
      <c r="B105" s="1"/>
    </row>
    <row r="106" spans="2:2" ht="15.5" x14ac:dyDescent="0.35">
      <c r="B106" s="1"/>
    </row>
    <row r="107" spans="2:2" ht="15.5" x14ac:dyDescent="0.35">
      <c r="B107" s="1"/>
    </row>
    <row r="108" spans="2:2" ht="15.5" x14ac:dyDescent="0.35">
      <c r="B108" s="1"/>
    </row>
    <row r="109" spans="2:2" ht="15.5" x14ac:dyDescent="0.35">
      <c r="B109" s="1"/>
    </row>
    <row r="113" spans="2:2" ht="15.5" x14ac:dyDescent="0.35">
      <c r="B113" s="1"/>
    </row>
    <row r="114" spans="2:2" ht="15.5" x14ac:dyDescent="0.35">
      <c r="B114" s="1"/>
    </row>
    <row r="115" spans="2:2" ht="15.5" x14ac:dyDescent="0.35">
      <c r="B115" s="1"/>
    </row>
    <row r="116" spans="2:2" ht="15.5" x14ac:dyDescent="0.35">
      <c r="B116" s="1"/>
    </row>
    <row r="117" spans="2:2" ht="15.5" x14ac:dyDescent="0.35">
      <c r="B117" s="1"/>
    </row>
    <row r="118" spans="2:2" ht="15.5" x14ac:dyDescent="0.35">
      <c r="B118" s="1"/>
    </row>
    <row r="119" spans="2:2" ht="15.5" x14ac:dyDescent="0.35">
      <c r="B119" s="1"/>
    </row>
    <row r="123" spans="2:2" ht="15.5" x14ac:dyDescent="0.35">
      <c r="B123" s="1"/>
    </row>
    <row r="124" spans="2:2" ht="15.5" x14ac:dyDescent="0.35">
      <c r="B124" s="1"/>
    </row>
    <row r="125" spans="2:2" ht="15.5" x14ac:dyDescent="0.35">
      <c r="B125" s="1"/>
    </row>
    <row r="126" spans="2:2" ht="15.5" x14ac:dyDescent="0.35">
      <c r="B126" s="1"/>
    </row>
    <row r="127" spans="2:2" ht="15.5" x14ac:dyDescent="0.35">
      <c r="B127" s="1"/>
    </row>
    <row r="128" spans="2:2" ht="15.5" x14ac:dyDescent="0.35">
      <c r="B128" s="1"/>
    </row>
    <row r="129" spans="2:2" ht="15.5" x14ac:dyDescent="0.35">
      <c r="B129" s="1"/>
    </row>
    <row r="133" spans="2:2" ht="15.5" x14ac:dyDescent="0.35">
      <c r="B133" s="1"/>
    </row>
    <row r="134" spans="2:2" ht="15.5" x14ac:dyDescent="0.35">
      <c r="B134" s="1"/>
    </row>
    <row r="135" spans="2:2" ht="15.5" x14ac:dyDescent="0.35">
      <c r="B135" s="1"/>
    </row>
    <row r="136" spans="2:2" ht="15.5" x14ac:dyDescent="0.35">
      <c r="B136" s="1"/>
    </row>
    <row r="137" spans="2:2" ht="15.5" x14ac:dyDescent="0.35">
      <c r="B137" s="1"/>
    </row>
    <row r="138" spans="2:2" ht="15.5" x14ac:dyDescent="0.35">
      <c r="B138" s="1"/>
    </row>
    <row r="139" spans="2:2" ht="15.5" x14ac:dyDescent="0.35">
      <c r="B139" s="1"/>
    </row>
    <row r="143" spans="2:2" ht="15.5" x14ac:dyDescent="0.35">
      <c r="B143" s="1"/>
    </row>
    <row r="144" spans="2:2" ht="15.5" x14ac:dyDescent="0.35">
      <c r="B144" s="1"/>
    </row>
    <row r="145" spans="2:2" ht="15.5" x14ac:dyDescent="0.35">
      <c r="B145" s="1"/>
    </row>
    <row r="146" spans="2:2" ht="15.5" x14ac:dyDescent="0.35">
      <c r="B146" s="1"/>
    </row>
    <row r="147" spans="2:2" ht="15.5" x14ac:dyDescent="0.35">
      <c r="B147" s="1"/>
    </row>
    <row r="148" spans="2:2" ht="15.5" x14ac:dyDescent="0.35">
      <c r="B148" s="1"/>
    </row>
    <row r="149" spans="2:2" ht="15.5" x14ac:dyDescent="0.35">
      <c r="B149" s="1"/>
    </row>
    <row r="153" spans="2:2" ht="15.5" x14ac:dyDescent="0.35">
      <c r="B153" s="1"/>
    </row>
    <row r="154" spans="2:2" ht="15.5" x14ac:dyDescent="0.35">
      <c r="B154" s="1"/>
    </row>
    <row r="155" spans="2:2" ht="15.5" x14ac:dyDescent="0.35">
      <c r="B155" s="1"/>
    </row>
    <row r="156" spans="2:2" ht="15.5" x14ac:dyDescent="0.35">
      <c r="B156" s="1"/>
    </row>
    <row r="157" spans="2:2" ht="15.5" x14ac:dyDescent="0.35">
      <c r="B157" s="1"/>
    </row>
    <row r="158" spans="2:2" ht="15.5" x14ac:dyDescent="0.35">
      <c r="B158" s="1"/>
    </row>
    <row r="159" spans="2:2" ht="15.5" x14ac:dyDescent="0.35">
      <c r="B159" s="1"/>
    </row>
    <row r="161" spans="2:2" ht="15.5" x14ac:dyDescent="0.35">
      <c r="B161" s="2"/>
    </row>
    <row r="163" spans="2:2" ht="15.5" x14ac:dyDescent="0.35">
      <c r="B163" s="1"/>
    </row>
    <row r="164" spans="2:2" ht="15.5" x14ac:dyDescent="0.35">
      <c r="B164" s="1"/>
    </row>
    <row r="165" spans="2:2" ht="15.5" x14ac:dyDescent="0.35">
      <c r="B165" s="1"/>
    </row>
    <row r="166" spans="2:2" ht="15.5" x14ac:dyDescent="0.35">
      <c r="B166" s="1"/>
    </row>
    <row r="167" spans="2:2" ht="15.5" x14ac:dyDescent="0.35">
      <c r="B167" s="1"/>
    </row>
    <row r="168" spans="2:2" ht="15.5" x14ac:dyDescent="0.35">
      <c r="B168" s="1"/>
    </row>
    <row r="169" spans="2:2" ht="15.5" x14ac:dyDescent="0.35">
      <c r="B169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Arbeitsblatt</vt:lpstr>
      <vt:lpstr>Daten1</vt:lpstr>
      <vt:lpstr>Daten2</vt:lpstr>
      <vt:lpstr>Daten3</vt:lpstr>
      <vt:lpstr>Daten1b</vt:lpstr>
      <vt:lpstr>Daten4</vt:lpstr>
      <vt:lpstr>Daten5</vt:lpstr>
      <vt:lpstr>Daten1g</vt:lpstr>
      <vt:lpstr>Daten2g</vt:lpstr>
      <vt:lpstr>Daten3g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2025-06-03T10:11:11Z</cp:lastPrinted>
  <dcterms:created xsi:type="dcterms:W3CDTF">2009-10-08T17:52:09Z</dcterms:created>
  <dcterms:modified xsi:type="dcterms:W3CDTF">2025-06-03T15:34:49Z</dcterms:modified>
</cp:coreProperties>
</file>