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AFFE5069-201D-4CE8-8D3F-C2A528029EAD}" xr6:coauthVersionLast="47" xr6:coauthVersionMax="47" xr10:uidLastSave="{00000000-0000-0000-0000-000000000000}"/>
  <bookViews>
    <workbookView xWindow="-110" yWindow="-110" windowWidth="19420" windowHeight="10560" xr2:uid="{0CFB4235-082F-4251-BFD9-3EC1C5672C97}"/>
  </bookViews>
  <sheets>
    <sheet name="Arbeitsblatt" sheetId="9" r:id="rId1"/>
    <sheet name="Daten" sheetId="5" r:id="rId2"/>
  </sheets>
  <definedNames>
    <definedName name="_xlnm.Print_Area" localSheetId="0">Arbeitsblatt!$A$3:$AD$61</definedName>
  </definedNames>
  <calcPr calcId="191029"/>
</workbook>
</file>

<file path=xl/calcChain.xml><?xml version="1.0" encoding="utf-8"?>
<calcChain xmlns="http://schemas.openxmlformats.org/spreadsheetml/2006/main">
  <c r="AT59" i="9" l="1"/>
  <c r="AS59" i="9" s="1"/>
  <c r="AA59" i="9" s="1"/>
  <c r="AN59" i="9"/>
  <c r="AM59" i="9" s="1"/>
  <c r="V59" i="9" s="1"/>
  <c r="AH59" i="9"/>
  <c r="AG59" i="9" s="1"/>
  <c r="Q59" i="9" s="1"/>
  <c r="AT57" i="9"/>
  <c r="AS57" i="9" s="1"/>
  <c r="AA57" i="9" s="1"/>
  <c r="AN57" i="9"/>
  <c r="AM57" i="9" s="1"/>
  <c r="V57" i="9" s="1"/>
  <c r="AH57" i="9"/>
  <c r="AG57" i="9" s="1"/>
  <c r="Q57" i="9" s="1"/>
  <c r="Z57" i="9"/>
  <c r="AH55" i="9"/>
  <c r="AF55" i="9" s="1"/>
  <c r="AT55" i="9"/>
  <c r="AR55" i="9" s="1"/>
  <c r="AN55" i="9"/>
  <c r="AM55" i="9" s="1"/>
  <c r="AT53" i="9"/>
  <c r="AS53" i="9" s="1"/>
  <c r="AN53" i="9"/>
  <c r="AM53" i="9" s="1"/>
  <c r="AH53" i="9"/>
  <c r="AG53" i="9" s="1"/>
  <c r="B51" i="9"/>
  <c r="F51" i="9" s="1"/>
  <c r="F49" i="9"/>
  <c r="I49" i="9" s="1"/>
  <c r="J49" i="9" s="1"/>
  <c r="Z49" i="9" s="1"/>
  <c r="AT51" i="9"/>
  <c r="AS51" i="9" s="1"/>
  <c r="AN51" i="9"/>
  <c r="AM51" i="9" s="1"/>
  <c r="AH51" i="9"/>
  <c r="AG51" i="9" s="1"/>
  <c r="AT49" i="9"/>
  <c r="AR49" i="9" s="1"/>
  <c r="AN49" i="9"/>
  <c r="AM49" i="9" s="1"/>
  <c r="AH49" i="9"/>
  <c r="AG49" i="9" s="1"/>
  <c r="C49" i="9"/>
  <c r="P49" i="9" s="1"/>
  <c r="R47" i="9"/>
  <c r="O47" i="9"/>
  <c r="AS45" i="9"/>
  <c r="AM45" i="9"/>
  <c r="AG45" i="9"/>
  <c r="AR45" i="9"/>
  <c r="AL45" i="9"/>
  <c r="AF45" i="9"/>
  <c r="R43" i="9"/>
  <c r="O43" i="9"/>
  <c r="R17" i="9"/>
  <c r="O17" i="9"/>
  <c r="B21" i="9"/>
  <c r="B23" i="9" s="1"/>
  <c r="C23" i="9" s="1"/>
  <c r="P23" i="9" s="1"/>
  <c r="C19" i="9"/>
  <c r="P19" i="9" s="1"/>
  <c r="AG23" i="9"/>
  <c r="AF23" i="9"/>
  <c r="AG21" i="9"/>
  <c r="AF21" i="9"/>
  <c r="AG19" i="9"/>
  <c r="AH19" i="9" s="1"/>
  <c r="AJ19" i="9" s="1"/>
  <c r="AF19" i="9"/>
  <c r="AG18" i="9"/>
  <c r="AF18" i="9"/>
  <c r="R25" i="9"/>
  <c r="O25" i="9"/>
  <c r="O27" i="9"/>
  <c r="T27" i="9" s="1"/>
  <c r="R11" i="9"/>
  <c r="M14" i="9"/>
  <c r="U14" i="9" s="1"/>
  <c r="U13" i="9" s="1"/>
  <c r="I13" i="9"/>
  <c r="T13" i="9" s="1"/>
  <c r="T14" i="9" s="1"/>
  <c r="T15" i="9" s="1"/>
  <c r="E13" i="9"/>
  <c r="S13" i="9" s="1"/>
  <c r="S14" i="9" s="1"/>
  <c r="S15" i="9" s="1"/>
  <c r="R5" i="9"/>
  <c r="O5" i="9"/>
  <c r="AK9" i="9"/>
  <c r="AJ9" i="9"/>
  <c r="AF9" i="9"/>
  <c r="AG9" i="9" s="1"/>
  <c r="AH9" i="9" s="1"/>
  <c r="AI9" i="9" s="1"/>
  <c r="AK8" i="9"/>
  <c r="AJ8" i="9"/>
  <c r="AF8" i="9"/>
  <c r="AG8" i="9" s="1"/>
  <c r="AH8" i="9" s="1"/>
  <c r="AI8" i="9" s="1"/>
  <c r="AF7" i="9"/>
  <c r="AG7" i="9" s="1"/>
  <c r="AH7" i="9" s="1"/>
  <c r="AI7" i="9" s="1"/>
  <c r="AK7" i="9"/>
  <c r="AJ7" i="9"/>
  <c r="B29" i="9"/>
  <c r="F29" i="9" s="1"/>
  <c r="F27" i="9"/>
  <c r="J27" i="9" s="1"/>
  <c r="C27" i="9"/>
  <c r="B5" i="5"/>
  <c r="E5" i="5"/>
  <c r="F5" i="5" s="1"/>
  <c r="G5" i="5"/>
  <c r="B6" i="5"/>
  <c r="E6" i="5"/>
  <c r="F6" i="5" s="1"/>
  <c r="G6" i="5"/>
  <c r="B7" i="5"/>
  <c r="E7" i="5"/>
  <c r="F7" i="5" s="1"/>
  <c r="G7" i="5"/>
  <c r="B8" i="5"/>
  <c r="E8" i="5"/>
  <c r="F8" i="5" s="1"/>
  <c r="G8" i="5"/>
  <c r="B9" i="5"/>
  <c r="E9" i="5"/>
  <c r="F9" i="5" s="1"/>
  <c r="G9" i="5"/>
  <c r="B10" i="5"/>
  <c r="E10" i="5"/>
  <c r="F10" i="5" s="1"/>
  <c r="G10" i="5"/>
  <c r="B11" i="5"/>
  <c r="E11" i="5"/>
  <c r="F11" i="5" s="1"/>
  <c r="G11" i="5"/>
  <c r="B12" i="5"/>
  <c r="E12" i="5"/>
  <c r="F12" i="5" s="1"/>
  <c r="G12" i="5"/>
  <c r="B13" i="5"/>
  <c r="E13" i="5"/>
  <c r="F13" i="5" s="1"/>
  <c r="G13" i="5"/>
  <c r="B14" i="5"/>
  <c r="E14" i="5"/>
  <c r="F14" i="5" s="1"/>
  <c r="G14" i="5"/>
  <c r="B15" i="5"/>
  <c r="E15" i="5"/>
  <c r="F15" i="5" s="1"/>
  <c r="G15" i="5"/>
  <c r="B16" i="5"/>
  <c r="E16" i="5"/>
  <c r="F16" i="5" s="1"/>
  <c r="G16" i="5"/>
  <c r="B17" i="5"/>
  <c r="E17" i="5"/>
  <c r="F17" i="5" s="1"/>
  <c r="G17" i="5"/>
  <c r="B18" i="5"/>
  <c r="E18" i="5"/>
  <c r="F18" i="5" s="1"/>
  <c r="G18" i="5"/>
  <c r="B19" i="5"/>
  <c r="E19" i="5"/>
  <c r="F19" i="5" s="1"/>
  <c r="G19" i="5"/>
  <c r="B20" i="5"/>
  <c r="E20" i="5"/>
  <c r="F20" i="5" s="1"/>
  <c r="G20" i="5"/>
  <c r="B21" i="5"/>
  <c r="E21" i="5"/>
  <c r="F21" i="5" s="1"/>
  <c r="G21" i="5"/>
  <c r="B22" i="5"/>
  <c r="E22" i="5"/>
  <c r="F22" i="5" s="1"/>
  <c r="G22" i="5"/>
  <c r="B23" i="5"/>
  <c r="E23" i="5"/>
  <c r="F23" i="5" s="1"/>
  <c r="G23" i="5"/>
  <c r="B24" i="5"/>
  <c r="E24" i="5"/>
  <c r="F24" i="5" s="1"/>
  <c r="G24" i="5"/>
  <c r="B25" i="5"/>
  <c r="E25" i="5"/>
  <c r="G25" i="5"/>
  <c r="B26" i="5"/>
  <c r="E26" i="5"/>
  <c r="F26" i="5" s="1"/>
  <c r="G26" i="5"/>
  <c r="B27" i="5"/>
  <c r="E27" i="5"/>
  <c r="F27" i="5" s="1"/>
  <c r="G27" i="5"/>
  <c r="B28" i="5"/>
  <c r="E28" i="5"/>
  <c r="F28" i="5" s="1"/>
  <c r="G28" i="5"/>
  <c r="B29" i="5"/>
  <c r="E29" i="5"/>
  <c r="F29" i="5" s="1"/>
  <c r="G29" i="5"/>
  <c r="B30" i="5"/>
  <c r="E30" i="5"/>
  <c r="F30" i="5" s="1"/>
  <c r="G30" i="5"/>
  <c r="B31" i="5"/>
  <c r="E31" i="5"/>
  <c r="F31" i="5" s="1"/>
  <c r="G31" i="5"/>
  <c r="B32" i="5"/>
  <c r="E32" i="5"/>
  <c r="F32" i="5" s="1"/>
  <c r="G32" i="5"/>
  <c r="B33" i="5"/>
  <c r="E33" i="5"/>
  <c r="F33" i="5" s="1"/>
  <c r="G33" i="5"/>
  <c r="B34" i="5"/>
  <c r="E34" i="5"/>
  <c r="F34" i="5" s="1"/>
  <c r="G34" i="5"/>
  <c r="B35" i="5"/>
  <c r="E35" i="5"/>
  <c r="F35" i="5" s="1"/>
  <c r="G35" i="5"/>
  <c r="B36" i="5"/>
  <c r="E36" i="5"/>
  <c r="F36" i="5" s="1"/>
  <c r="G36" i="5"/>
  <c r="B37" i="5"/>
  <c r="E37" i="5"/>
  <c r="F37" i="5" s="1"/>
  <c r="G37" i="5"/>
  <c r="B38" i="5"/>
  <c r="E38" i="5"/>
  <c r="F38" i="5" s="1"/>
  <c r="G38" i="5"/>
  <c r="B39" i="5"/>
  <c r="E39" i="5"/>
  <c r="F39" i="5" s="1"/>
  <c r="G39" i="5"/>
  <c r="B40" i="5"/>
  <c r="E40" i="5"/>
  <c r="F40" i="5" s="1"/>
  <c r="G40" i="5"/>
  <c r="B41" i="5"/>
  <c r="E41" i="5"/>
  <c r="F41" i="5" s="1"/>
  <c r="G41" i="5"/>
  <c r="B42" i="5"/>
  <c r="E42" i="5"/>
  <c r="F42" i="5" s="1"/>
  <c r="G42" i="5"/>
  <c r="B43" i="5"/>
  <c r="E43" i="5"/>
  <c r="F43" i="5" s="1"/>
  <c r="G43" i="5"/>
  <c r="B44" i="5"/>
  <c r="E44" i="5"/>
  <c r="F44" i="5" s="1"/>
  <c r="G44" i="5"/>
  <c r="B45" i="5"/>
  <c r="E45" i="5"/>
  <c r="F45" i="5" s="1"/>
  <c r="G45" i="5"/>
  <c r="B46" i="5"/>
  <c r="E46" i="5"/>
  <c r="F46" i="5" s="1"/>
  <c r="G46" i="5"/>
  <c r="B47" i="5"/>
  <c r="E47" i="5"/>
  <c r="F47" i="5" s="1"/>
  <c r="G47" i="5"/>
  <c r="B48" i="5"/>
  <c r="E48" i="5"/>
  <c r="F48" i="5" s="1"/>
  <c r="G48" i="5"/>
  <c r="B49" i="5"/>
  <c r="E49" i="5"/>
  <c r="F49" i="5" s="1"/>
  <c r="G49" i="5"/>
  <c r="B50" i="5"/>
  <c r="E50" i="5"/>
  <c r="F50" i="5" s="1"/>
  <c r="G50" i="5"/>
  <c r="B51" i="5"/>
  <c r="E51" i="5"/>
  <c r="F51" i="5" s="1"/>
  <c r="G51" i="5"/>
  <c r="B52" i="5"/>
  <c r="E52" i="5"/>
  <c r="F52" i="5" s="1"/>
  <c r="G52" i="5"/>
  <c r="B53" i="5"/>
  <c r="E53" i="5"/>
  <c r="G53" i="5"/>
  <c r="B54" i="5"/>
  <c r="E54" i="5"/>
  <c r="F54" i="5" s="1"/>
  <c r="G54" i="5"/>
  <c r="B55" i="5"/>
  <c r="E55" i="5"/>
  <c r="F55" i="5" s="1"/>
  <c r="G55" i="5"/>
  <c r="B56" i="5"/>
  <c r="E56" i="5"/>
  <c r="F56" i="5" s="1"/>
  <c r="G56" i="5"/>
  <c r="B57" i="5"/>
  <c r="E57" i="5"/>
  <c r="F57" i="5" s="1"/>
  <c r="G57" i="5"/>
  <c r="B58" i="5"/>
  <c r="E58" i="5"/>
  <c r="F58" i="5" s="1"/>
  <c r="G58" i="5"/>
  <c r="B59" i="5"/>
  <c r="E59" i="5"/>
  <c r="F59" i="5" s="1"/>
  <c r="G59" i="5"/>
  <c r="B60" i="5"/>
  <c r="E60" i="5"/>
  <c r="F60" i="5" s="1"/>
  <c r="G60" i="5"/>
  <c r="B61" i="5"/>
  <c r="E61" i="5"/>
  <c r="F61" i="5" s="1"/>
  <c r="G61" i="5"/>
  <c r="B62" i="5"/>
  <c r="E62" i="5"/>
  <c r="F62" i="5" s="1"/>
  <c r="G62" i="5"/>
  <c r="B63" i="5"/>
  <c r="E63" i="5"/>
  <c r="F63" i="5" s="1"/>
  <c r="G63" i="5"/>
  <c r="B64" i="5"/>
  <c r="E64" i="5"/>
  <c r="F64" i="5" s="1"/>
  <c r="G64" i="5"/>
  <c r="B65" i="5"/>
  <c r="E65" i="5"/>
  <c r="F65" i="5" s="1"/>
  <c r="G65" i="5"/>
  <c r="B66" i="5"/>
  <c r="E66" i="5"/>
  <c r="F66" i="5" s="1"/>
  <c r="G66" i="5"/>
  <c r="B67" i="5"/>
  <c r="E67" i="5"/>
  <c r="F67" i="5" s="1"/>
  <c r="G67" i="5"/>
  <c r="B68" i="5"/>
  <c r="E68" i="5"/>
  <c r="F68" i="5" s="1"/>
  <c r="G68" i="5"/>
  <c r="B69" i="5"/>
  <c r="E69" i="5"/>
  <c r="G69" i="5"/>
  <c r="E4" i="5"/>
  <c r="F4" i="5" s="1"/>
  <c r="G4" i="5"/>
  <c r="J5" i="5"/>
  <c r="J6" i="5" s="1"/>
  <c r="J7" i="5" s="1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B4" i="5"/>
  <c r="U15" i="9" l="1"/>
  <c r="AL59" i="9"/>
  <c r="AF59" i="9"/>
  <c r="AJ59" i="9" s="1"/>
  <c r="AR59" i="9"/>
  <c r="AF57" i="9"/>
  <c r="AR57" i="9"/>
  <c r="AL57" i="9"/>
  <c r="AS55" i="9"/>
  <c r="AR53" i="9"/>
  <c r="AV53" i="9" s="1"/>
  <c r="AA53" i="9" s="1"/>
  <c r="AS49" i="9"/>
  <c r="AR51" i="9"/>
  <c r="AL55" i="9"/>
  <c r="AL53" i="9"/>
  <c r="AP53" i="9" s="1"/>
  <c r="V53" i="9" s="1"/>
  <c r="AL51" i="9"/>
  <c r="AL49" i="9"/>
  <c r="AF53" i="9"/>
  <c r="AI53" i="9" s="1"/>
  <c r="D53" i="9" s="1"/>
  <c r="AF51" i="9"/>
  <c r="AJ51" i="9" s="1"/>
  <c r="Q51" i="9" s="1"/>
  <c r="AF49" i="9"/>
  <c r="AG55" i="9"/>
  <c r="G49" i="9"/>
  <c r="U49" i="9" s="1"/>
  <c r="B53" i="9"/>
  <c r="C51" i="9"/>
  <c r="P51" i="9" s="1"/>
  <c r="I51" i="9"/>
  <c r="J51" i="9" s="1"/>
  <c r="Z51" i="9" s="1"/>
  <c r="G51" i="9"/>
  <c r="U51" i="9" s="1"/>
  <c r="C21" i="9"/>
  <c r="P21" i="9" s="1"/>
  <c r="AT45" i="9"/>
  <c r="AV45" i="9" s="1"/>
  <c r="AA45" i="9" s="1"/>
  <c r="AN45" i="9"/>
  <c r="AP45" i="9" s="1"/>
  <c r="V45" i="9" s="1"/>
  <c r="AH45" i="9"/>
  <c r="AJ45" i="9" s="1"/>
  <c r="Q45" i="9" s="1"/>
  <c r="AI19" i="9"/>
  <c r="AE19" i="9"/>
  <c r="AE23" i="9"/>
  <c r="AE21" i="9"/>
  <c r="AE18" i="9"/>
  <c r="AH23" i="9"/>
  <c r="AI23" i="9" s="1"/>
  <c r="AH21" i="9"/>
  <c r="AI21" i="9" s="1"/>
  <c r="AH18" i="9"/>
  <c r="AI18" i="9" s="1"/>
  <c r="P27" i="9"/>
  <c r="O29" i="9"/>
  <c r="P29" i="9" s="1"/>
  <c r="Y27" i="9"/>
  <c r="Z27" i="9" s="1"/>
  <c r="U27" i="9"/>
  <c r="AL9" i="9"/>
  <c r="AT9" i="9" s="1"/>
  <c r="AL8" i="9"/>
  <c r="AQ8" i="9" s="1"/>
  <c r="AL7" i="9"/>
  <c r="AS7" i="9" s="1"/>
  <c r="C68" i="5"/>
  <c r="C60" i="5"/>
  <c r="C52" i="5"/>
  <c r="C44" i="5"/>
  <c r="C36" i="5"/>
  <c r="C28" i="5"/>
  <c r="C20" i="5"/>
  <c r="C12" i="5"/>
  <c r="C61" i="5"/>
  <c r="C45" i="5"/>
  <c r="C37" i="5"/>
  <c r="C29" i="5"/>
  <c r="C21" i="5"/>
  <c r="C13" i="5"/>
  <c r="C5" i="5"/>
  <c r="C62" i="5"/>
  <c r="C54" i="5"/>
  <c r="C46" i="5"/>
  <c r="C67" i="5"/>
  <c r="C59" i="5"/>
  <c r="C51" i="5"/>
  <c r="C43" i="5"/>
  <c r="C35" i="5"/>
  <c r="C27" i="5"/>
  <c r="C19" i="5"/>
  <c r="C11" i="5"/>
  <c r="C64" i="5"/>
  <c r="C56" i="5"/>
  <c r="C48" i="5"/>
  <c r="C40" i="5"/>
  <c r="C32" i="5"/>
  <c r="C24" i="5"/>
  <c r="C16" i="5"/>
  <c r="C8" i="5"/>
  <c r="C66" i="5"/>
  <c r="C58" i="5"/>
  <c r="C50" i="5"/>
  <c r="C42" i="5"/>
  <c r="C34" i="5"/>
  <c r="C26" i="5"/>
  <c r="C18" i="5"/>
  <c r="C10" i="5"/>
  <c r="C63" i="5"/>
  <c r="C55" i="5"/>
  <c r="C47" i="5"/>
  <c r="C39" i="5"/>
  <c r="C31" i="5"/>
  <c r="C23" i="5"/>
  <c r="C15" i="5"/>
  <c r="C7" i="5"/>
  <c r="C65" i="5"/>
  <c r="C57" i="5"/>
  <c r="C49" i="5"/>
  <c r="C41" i="5"/>
  <c r="C33" i="5"/>
  <c r="C17" i="5"/>
  <c r="C9" i="5"/>
  <c r="C4" i="5"/>
  <c r="C38" i="5"/>
  <c r="C6" i="5"/>
  <c r="C30" i="5"/>
  <c r="C22" i="5"/>
  <c r="C14" i="5"/>
  <c r="G27" i="9"/>
  <c r="K27" i="9"/>
  <c r="J29" i="9"/>
  <c r="G29" i="9"/>
  <c r="C29" i="9"/>
  <c r="B31" i="9"/>
  <c r="O31" i="9" s="1"/>
  <c r="D67" i="5"/>
  <c r="D19" i="5"/>
  <c r="D10" i="5"/>
  <c r="D23" i="5"/>
  <c r="D5" i="5"/>
  <c r="D54" i="5"/>
  <c r="D14" i="5"/>
  <c r="D9" i="5"/>
  <c r="D45" i="5"/>
  <c r="D33" i="5"/>
  <c r="D30" i="5"/>
  <c r="D22" i="5"/>
  <c r="D12" i="5"/>
  <c r="D7" i="5"/>
  <c r="D42" i="5"/>
  <c r="D34" i="5"/>
  <c r="D49" i="5"/>
  <c r="D26" i="5"/>
  <c r="D18" i="5"/>
  <c r="D13" i="5"/>
  <c r="D8" i="5"/>
  <c r="D51" i="5"/>
  <c r="D68" i="5"/>
  <c r="D60" i="5"/>
  <c r="D40" i="5"/>
  <c r="D20" i="5"/>
  <c r="D35" i="5"/>
  <c r="D52" i="5"/>
  <c r="D4" i="5"/>
  <c r="D65" i="5"/>
  <c r="D37" i="5"/>
  <c r="D32" i="5"/>
  <c r="D27" i="5"/>
  <c r="D57" i="5"/>
  <c r="D29" i="5"/>
  <c r="D17" i="5"/>
  <c r="D64" i="5"/>
  <c r="D44" i="5"/>
  <c r="D39" i="5"/>
  <c r="D24" i="5"/>
  <c r="D59" i="5"/>
  <c r="D66" i="5"/>
  <c r="D61" i="5"/>
  <c r="D41" i="5"/>
  <c r="D36" i="5"/>
  <c r="D21" i="5"/>
  <c r="D16" i="5"/>
  <c r="D6" i="5"/>
  <c r="D28" i="5"/>
  <c r="D58" i="5"/>
  <c r="D50" i="5"/>
  <c r="D43" i="5"/>
  <c r="D11" i="5"/>
  <c r="D56" i="5"/>
  <c r="D48" i="5"/>
  <c r="D63" i="5"/>
  <c r="D55" i="5"/>
  <c r="D47" i="5"/>
  <c r="D31" i="5"/>
  <c r="D15" i="5"/>
  <c r="D62" i="5"/>
  <c r="D46" i="5"/>
  <c r="D38" i="5"/>
  <c r="F53" i="5"/>
  <c r="C53" i="5" s="1"/>
  <c r="F25" i="5"/>
  <c r="C25" i="5" s="1"/>
  <c r="F69" i="5"/>
  <c r="C69" i="5" s="1"/>
  <c r="A12" i="5"/>
  <c r="A24" i="5"/>
  <c r="A22" i="5"/>
  <c r="A20" i="5"/>
  <c r="A63" i="5"/>
  <c r="A5" i="5"/>
  <c r="A4" i="5"/>
  <c r="A35" i="5"/>
  <c r="A46" i="5"/>
  <c r="A48" i="5"/>
  <c r="A51" i="5"/>
  <c r="A53" i="5"/>
  <c r="A55" i="5"/>
  <c r="A19" i="5"/>
  <c r="A30" i="5"/>
  <c r="A32" i="5"/>
  <c r="A62" i="5"/>
  <c r="A64" i="5"/>
  <c r="A67" i="5"/>
  <c r="A69" i="5"/>
  <c r="A43" i="5"/>
  <c r="A45" i="5"/>
  <c r="A14" i="5"/>
  <c r="A16" i="5"/>
  <c r="A47" i="5"/>
  <c r="A37" i="5"/>
  <c r="A27" i="5"/>
  <c r="A38" i="5"/>
  <c r="A40" i="5"/>
  <c r="A54" i="5"/>
  <c r="A56" i="5"/>
  <c r="A59" i="5"/>
  <c r="A61" i="5"/>
  <c r="A6" i="5"/>
  <c r="A7" i="5"/>
  <c r="A15" i="5"/>
  <c r="A23" i="5"/>
  <c r="A31" i="5"/>
  <c r="A39" i="5"/>
  <c r="A8" i="5"/>
  <c r="A25" i="5"/>
  <c r="A41" i="5"/>
  <c r="A49" i="5"/>
  <c r="A57" i="5"/>
  <c r="A65" i="5"/>
  <c r="A9" i="5"/>
  <c r="A33" i="5"/>
  <c r="A10" i="5"/>
  <c r="A18" i="5"/>
  <c r="A26" i="5"/>
  <c r="A34" i="5"/>
  <c r="A42" i="5"/>
  <c r="A50" i="5"/>
  <c r="A58" i="5"/>
  <c r="A66" i="5"/>
  <c r="A17" i="5"/>
  <c r="A11" i="5"/>
  <c r="A28" i="5"/>
  <c r="A36" i="5"/>
  <c r="A44" i="5"/>
  <c r="A52" i="5"/>
  <c r="A60" i="5"/>
  <c r="A68" i="5"/>
  <c r="A13" i="5"/>
  <c r="A21" i="5"/>
  <c r="A29" i="5"/>
  <c r="AA27" i="9" l="1"/>
  <c r="V27" i="9"/>
  <c r="AP59" i="9"/>
  <c r="AI59" i="9"/>
  <c r="D59" i="9" s="1"/>
  <c r="AV59" i="9"/>
  <c r="C53" i="9"/>
  <c r="P53" i="9" s="1"/>
  <c r="B55" i="9"/>
  <c r="AP57" i="9"/>
  <c r="AV57" i="9"/>
  <c r="AU57" i="9" s="1"/>
  <c r="AJ57" i="9"/>
  <c r="AI57" i="9" s="1"/>
  <c r="AU53" i="9"/>
  <c r="K53" i="9" s="1"/>
  <c r="AO53" i="9"/>
  <c r="H53" i="9" s="1"/>
  <c r="AJ53" i="9"/>
  <c r="Q53" i="9" s="1"/>
  <c r="AV55" i="9"/>
  <c r="AU55" i="9" s="1"/>
  <c r="K55" i="9" s="1"/>
  <c r="AA55" i="9"/>
  <c r="AP55" i="9"/>
  <c r="AO55" i="9" s="1"/>
  <c r="H55" i="9" s="1"/>
  <c r="V55" i="9"/>
  <c r="Q55" i="9"/>
  <c r="F53" i="9"/>
  <c r="I53" i="9" s="1"/>
  <c r="J53" i="9" s="1"/>
  <c r="Z53" i="9" s="1"/>
  <c r="AI51" i="9"/>
  <c r="D51" i="9" s="1"/>
  <c r="AP51" i="9"/>
  <c r="V51" i="9" s="1"/>
  <c r="AO51" i="9"/>
  <c r="H51" i="9" s="1"/>
  <c r="AV51" i="9"/>
  <c r="AA51" i="9" s="1"/>
  <c r="AU51" i="9"/>
  <c r="K51" i="9" s="1"/>
  <c r="AV49" i="9"/>
  <c r="AA49" i="9" s="1"/>
  <c r="AU49" i="9"/>
  <c r="K49" i="9" s="1"/>
  <c r="AP49" i="9"/>
  <c r="V49" i="9" s="1"/>
  <c r="AO49" i="9"/>
  <c r="H49" i="9" s="1"/>
  <c r="AI49" i="9"/>
  <c r="D49" i="9" s="1"/>
  <c r="AJ49" i="9"/>
  <c r="Q49" i="9" s="1"/>
  <c r="T29" i="9"/>
  <c r="Y29" i="9" s="1"/>
  <c r="Z29" i="9" s="1"/>
  <c r="AO45" i="9"/>
  <c r="H45" i="9" s="1"/>
  <c r="AU45" i="9"/>
  <c r="K45" i="9" s="1"/>
  <c r="AI45" i="9"/>
  <c r="D45" i="9" s="1"/>
  <c r="D21" i="9"/>
  <c r="AJ21" i="9"/>
  <c r="AJ23" i="9"/>
  <c r="AJ18" i="9"/>
  <c r="D23" i="9"/>
  <c r="T31" i="9"/>
  <c r="P31" i="9"/>
  <c r="AS8" i="9"/>
  <c r="AT7" i="9"/>
  <c r="AS9" i="9"/>
  <c r="AR9" i="9"/>
  <c r="AQ9" i="9"/>
  <c r="AR8" i="9"/>
  <c r="AM8" i="9"/>
  <c r="AT8" i="9"/>
  <c r="AQ7" i="9"/>
  <c r="AR7" i="9"/>
  <c r="AN9" i="9"/>
  <c r="AO8" i="9"/>
  <c r="AP9" i="9"/>
  <c r="AO9" i="9"/>
  <c r="AM9" i="9"/>
  <c r="AP8" i="9"/>
  <c r="AN8" i="9"/>
  <c r="AP7" i="9"/>
  <c r="AM7" i="9"/>
  <c r="AO7" i="9"/>
  <c r="AN7" i="9"/>
  <c r="D27" i="9"/>
  <c r="H29" i="9"/>
  <c r="F31" i="9"/>
  <c r="D31" i="9"/>
  <c r="B33" i="9"/>
  <c r="O33" i="9" s="1"/>
  <c r="C31" i="9"/>
  <c r="L29" i="9"/>
  <c r="K29" i="9"/>
  <c r="L27" i="9"/>
  <c r="H27" i="9"/>
  <c r="D25" i="5"/>
  <c r="D53" i="5"/>
  <c r="D69" i="5"/>
  <c r="V31" i="9" l="1"/>
  <c r="AA29" i="9"/>
  <c r="V29" i="9"/>
  <c r="AU59" i="9"/>
  <c r="K59" i="9" s="1"/>
  <c r="AO59" i="9"/>
  <c r="H59" i="9" s="1"/>
  <c r="C55" i="9"/>
  <c r="P55" i="9" s="1"/>
  <c r="B57" i="9"/>
  <c r="B59" i="9" s="1"/>
  <c r="F55" i="9"/>
  <c r="K57" i="9"/>
  <c r="AO57" i="9"/>
  <c r="H57" i="9" s="1"/>
  <c r="D57" i="9"/>
  <c r="G53" i="9"/>
  <c r="U53" i="9" s="1"/>
  <c r="U29" i="9"/>
  <c r="Q29" i="9"/>
  <c r="Q21" i="9"/>
  <c r="Q23" i="9"/>
  <c r="Q19" i="9"/>
  <c r="D19" i="9"/>
  <c r="L9" i="9"/>
  <c r="Q31" i="9"/>
  <c r="T33" i="9"/>
  <c r="V33" i="9" s="1"/>
  <c r="P33" i="9"/>
  <c r="Q33" i="9"/>
  <c r="Y31" i="9"/>
  <c r="AA31" i="9" s="1"/>
  <c r="U31" i="9"/>
  <c r="Q27" i="9"/>
  <c r="P9" i="9"/>
  <c r="P7" i="9"/>
  <c r="X7" i="9"/>
  <c r="T9" i="9"/>
  <c r="X9" i="9"/>
  <c r="T7" i="9"/>
  <c r="L7" i="9"/>
  <c r="H7" i="9"/>
  <c r="D7" i="9"/>
  <c r="H9" i="9"/>
  <c r="D9" i="9"/>
  <c r="D29" i="9"/>
  <c r="F33" i="9"/>
  <c r="D33" i="9"/>
  <c r="B35" i="9"/>
  <c r="C33" i="9"/>
  <c r="H31" i="9"/>
  <c r="G31" i="9"/>
  <c r="J31" i="9"/>
  <c r="F59" i="9" l="1"/>
  <c r="C59" i="9"/>
  <c r="P59" i="9" s="1"/>
  <c r="I55" i="9"/>
  <c r="J55" i="9" s="1"/>
  <c r="Z55" i="9" s="1"/>
  <c r="G55" i="9"/>
  <c r="U55" i="9" s="1"/>
  <c r="F57" i="9"/>
  <c r="G57" i="9" s="1"/>
  <c r="U57" i="9" s="1"/>
  <c r="C57" i="9"/>
  <c r="P57" i="9" s="1"/>
  <c r="Z31" i="9"/>
  <c r="O35" i="9"/>
  <c r="Q35" i="9"/>
  <c r="Y33" i="9"/>
  <c r="AA33" i="9" s="1"/>
  <c r="U33" i="9"/>
  <c r="K31" i="9"/>
  <c r="L31" i="9"/>
  <c r="F35" i="9"/>
  <c r="D35" i="9"/>
  <c r="B37" i="9"/>
  <c r="C35" i="9"/>
  <c r="G33" i="9"/>
  <c r="J33" i="9"/>
  <c r="H33" i="9"/>
  <c r="Z59" i="9" l="1"/>
  <c r="G59" i="9"/>
  <c r="U59" i="9" s="1"/>
  <c r="O37" i="9"/>
  <c r="Q37" i="9"/>
  <c r="T35" i="9"/>
  <c r="V35" i="9" s="1"/>
  <c r="P35" i="9"/>
  <c r="Z33" i="9"/>
  <c r="L33" i="9"/>
  <c r="K33" i="9"/>
  <c r="D37" i="9"/>
  <c r="B39" i="9"/>
  <c r="C37" i="9"/>
  <c r="F37" i="9"/>
  <c r="H35" i="9"/>
  <c r="J35" i="9"/>
  <c r="G35" i="9"/>
  <c r="Y35" i="9" l="1"/>
  <c r="AA35" i="9" s="1"/>
  <c r="U35" i="9"/>
  <c r="O39" i="9"/>
  <c r="Q39" i="9"/>
  <c r="T37" i="9"/>
  <c r="V37" i="9" s="1"/>
  <c r="P37" i="9"/>
  <c r="L35" i="9"/>
  <c r="K35" i="9"/>
  <c r="J37" i="9"/>
  <c r="G37" i="9"/>
  <c r="H37" i="9"/>
  <c r="B41" i="9"/>
  <c r="C39" i="9"/>
  <c r="F39" i="9"/>
  <c r="D39" i="9"/>
  <c r="Y37" i="9" l="1"/>
  <c r="AA37" i="9" s="1"/>
  <c r="U37" i="9"/>
  <c r="T39" i="9"/>
  <c r="V39" i="9" s="1"/>
  <c r="P39" i="9"/>
  <c r="O41" i="9"/>
  <c r="Q41" i="9"/>
  <c r="Z35" i="9"/>
  <c r="J39" i="9"/>
  <c r="H39" i="9"/>
  <c r="G39" i="9"/>
  <c r="D41" i="9"/>
  <c r="F41" i="9"/>
  <c r="C41" i="9"/>
  <c r="L37" i="9"/>
  <c r="K37" i="9"/>
  <c r="T41" i="9" l="1"/>
  <c r="V41" i="9" s="1"/>
  <c r="P41" i="9"/>
  <c r="Y39" i="9"/>
  <c r="AA39" i="9" s="1"/>
  <c r="U39" i="9"/>
  <c r="Z37" i="9"/>
  <c r="J41" i="9"/>
  <c r="H41" i="9"/>
  <c r="G41" i="9"/>
  <c r="L39" i="9"/>
  <c r="K39" i="9"/>
  <c r="Z39" i="9" l="1"/>
  <c r="Y41" i="9"/>
  <c r="AA41" i="9" s="1"/>
  <c r="U41" i="9"/>
  <c r="L41" i="9"/>
  <c r="K41" i="9"/>
  <c r="Z41" i="9" l="1"/>
  <c r="AJ55" i="9"/>
  <c r="AI55" i="9" s="1"/>
  <c r="D55" i="9" s="1"/>
</calcChain>
</file>

<file path=xl/sharedStrings.xml><?xml version="1.0" encoding="utf-8"?>
<sst xmlns="http://schemas.openxmlformats.org/spreadsheetml/2006/main" count="74" uniqueCount="37">
  <si>
    <t>Lösung:</t>
  </si>
  <si>
    <t>Aufgabe 1:</t>
  </si>
  <si>
    <t>Zufallszahl</t>
  </si>
  <si>
    <t>Berechne</t>
  </si>
  <si>
    <t>-</t>
  </si>
  <si>
    <t>+</t>
  </si>
  <si>
    <t xml:space="preserve">- </t>
  </si>
  <si>
    <t xml:space="preserve">+ </t>
  </si>
  <si>
    <t>Schreibe &gt; oder &lt;</t>
  </si>
  <si>
    <t>a)</t>
  </si>
  <si>
    <t>b)</t>
  </si>
  <si>
    <t>c)</t>
  </si>
  <si>
    <t>d)</t>
  </si>
  <si>
    <t>e)</t>
  </si>
  <si>
    <t>f)</t>
  </si>
  <si>
    <t>Aufgabe 3:</t>
  </si>
  <si>
    <t>Klassenarbeitstrainer: Rechnen mit Ganzen Zahlen</t>
  </si>
  <si>
    <t>Aufgabe 2:</t>
  </si>
  <si>
    <t>Fülle die Tabelle aus</t>
  </si>
  <si>
    <t>Zahl</t>
  </si>
  <si>
    <t>Gegenzahl</t>
  </si>
  <si>
    <t>Betrag</t>
  </si>
  <si>
    <t>Aufgabe 4:</t>
  </si>
  <si>
    <t>Welche Zahl ist größer? Welche hat den größeren Betrag?</t>
  </si>
  <si>
    <t xml:space="preserve">Größer: </t>
  </si>
  <si>
    <t xml:space="preserve">Betraglich größer: </t>
  </si>
  <si>
    <t>Aufgabe 5:</t>
  </si>
  <si>
    <t>Welche Zahl liegt in der Mitte…</t>
  </si>
  <si>
    <t>Mitte</t>
  </si>
  <si>
    <t>Z1</t>
  </si>
  <si>
    <t>Z2</t>
  </si>
  <si>
    <t>Aufgabe 6:</t>
  </si>
  <si>
    <t>·</t>
  </si>
  <si>
    <t xml:space="preserve">www.schlauistwow.de </t>
  </si>
  <si>
    <t>o)</t>
  </si>
  <si>
    <t>r)</t>
  </si>
  <si>
    <t>Um neue Aufgaben zu erzeugen, einfach F9 drücken.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</si>
</sst>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4" xfId="0" applyFont="1" applyBorder="1"/>
    <xf numFmtId="0" fontId="1" fillId="0" borderId="0" xfId="0" applyFont="1" applyAlignment="1">
      <alignment horizontal="right"/>
    </xf>
    <xf numFmtId="0" fontId="3" fillId="0" borderId="0" xfId="0" applyFont="1"/>
    <xf numFmtId="0" fontId="2" fillId="0" borderId="0" xfId="0" quotePrefix="1" applyFont="1"/>
    <xf numFmtId="0" fontId="1" fillId="0" borderId="0" xfId="0" applyFont="1" applyAlignment="1">
      <alignment horizontal="left"/>
    </xf>
    <xf numFmtId="0" fontId="6" fillId="0" borderId="0" xfId="0" applyFont="1"/>
    <xf numFmtId="0" fontId="1" fillId="0" borderId="3" xfId="0" applyFont="1" applyBorder="1"/>
    <xf numFmtId="0" fontId="7" fillId="0" borderId="0" xfId="0" applyFont="1"/>
    <xf numFmtId="0" fontId="8" fillId="0" borderId="0" xfId="0" applyFont="1"/>
    <xf numFmtId="0" fontId="4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1DA7B-B30E-4E84-BEFC-DA59D19E6598}">
  <dimension ref="B1:AV61"/>
  <sheetViews>
    <sheetView tabSelected="1" workbookViewId="0">
      <selection activeCell="U15" sqref="U15"/>
    </sheetView>
  </sheetViews>
  <sheetFormatPr baseColWidth="10" defaultRowHeight="15.5" x14ac:dyDescent="0.35"/>
  <cols>
    <col min="1" max="1" width="1.453125" style="3" customWidth="1"/>
    <col min="2" max="2" width="2.453125" style="3" customWidth="1"/>
    <col min="3" max="3" width="3.81640625" style="3" customWidth="1"/>
    <col min="4" max="4" width="12" style="3" customWidth="1"/>
    <col min="5" max="5" width="8.6328125" style="3" customWidth="1"/>
    <col min="6" max="7" width="3.54296875" style="3" customWidth="1"/>
    <col min="8" max="8" width="12.1796875" style="3" customWidth="1"/>
    <col min="9" max="9" width="9.81640625" style="3" customWidth="1"/>
    <col min="10" max="10" width="3.26953125" style="3" customWidth="1"/>
    <col min="11" max="11" width="3.54296875" style="3" customWidth="1"/>
    <col min="12" max="12" width="11.54296875" style="3" customWidth="1"/>
    <col min="13" max="13" width="9.7265625" style="3" customWidth="1"/>
    <col min="14" max="14" width="2.81640625" style="3" customWidth="1"/>
    <col min="15" max="30" width="5.26953125" style="3" customWidth="1"/>
    <col min="31" max="35" width="10.90625" style="11"/>
    <col min="36" max="36" width="13" style="11" customWidth="1"/>
    <col min="37" max="48" width="10.90625" style="11"/>
    <col min="49" max="16384" width="10.90625" style="3"/>
  </cols>
  <sheetData>
    <row r="1" spans="2:46" x14ac:dyDescent="0.35">
      <c r="C1" s="15" t="s">
        <v>36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3" spans="2:46" x14ac:dyDescent="0.35">
      <c r="B3" s="16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  <c r="O3" s="8" t="s">
        <v>0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2:46" x14ac:dyDescent="0.35">
      <c r="C4" s="8"/>
      <c r="D4" s="8"/>
      <c r="E4" s="8"/>
      <c r="F4" s="8"/>
      <c r="G4" s="8"/>
      <c r="H4" s="8"/>
      <c r="I4" s="8"/>
      <c r="J4" s="8"/>
      <c r="K4" s="8"/>
      <c r="L4" s="4"/>
      <c r="M4" s="4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2:46" x14ac:dyDescent="0.35">
      <c r="B5" s="4" t="s">
        <v>1</v>
      </c>
      <c r="C5" s="8"/>
      <c r="D5" s="8"/>
      <c r="E5" s="3" t="s">
        <v>8</v>
      </c>
      <c r="F5" s="8"/>
      <c r="G5" s="8"/>
      <c r="H5" s="8"/>
      <c r="I5" s="8"/>
      <c r="J5" s="8"/>
      <c r="K5" s="8"/>
      <c r="L5" s="4"/>
      <c r="M5" s="4"/>
      <c r="N5" s="8"/>
      <c r="O5" s="4" t="str">
        <f>B5</f>
        <v>Aufgabe 1:</v>
      </c>
      <c r="P5" s="8"/>
      <c r="Q5" s="8"/>
      <c r="R5" s="3" t="str">
        <f>E5</f>
        <v>Schreibe &gt; oder &lt;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2:46" ht="6.5" customHeight="1" x14ac:dyDescent="0.35">
      <c r="B6" s="5"/>
      <c r="AM6" s="11">
        <v>1</v>
      </c>
      <c r="AN6" s="11">
        <v>2</v>
      </c>
      <c r="AO6" s="11">
        <v>3</v>
      </c>
      <c r="AP6" s="11">
        <v>4</v>
      </c>
    </row>
    <row r="7" spans="2:46" x14ac:dyDescent="0.35">
      <c r="B7" s="11">
        <v>1</v>
      </c>
      <c r="C7" s="3" t="s">
        <v>9</v>
      </c>
      <c r="D7" s="3" t="str">
        <f ca="1">VLOOKUP($B7,$AE$7:$AT$9,$AF7+8)</f>
        <v>20 ___ 12</v>
      </c>
      <c r="G7" s="3" t="s">
        <v>10</v>
      </c>
      <c r="H7" s="3" t="str">
        <f ca="1">VLOOKUP($B7,$AE$7:$AT$9,$AG7+8)</f>
        <v>-20 ___ 12</v>
      </c>
      <c r="K7" s="3" t="s">
        <v>11</v>
      </c>
      <c r="L7" s="3" t="str">
        <f ca="1">VLOOKUP($B7,$AE$7:$AT$9,$AH7+8)</f>
        <v>20 ___ -12</v>
      </c>
      <c r="N7" s="8"/>
      <c r="O7" s="3" t="s">
        <v>9</v>
      </c>
      <c r="P7" s="3" t="str">
        <f ca="1">VLOOKUP($B7,$AE$7:$AT$9,AF7+12)</f>
        <v>20 &gt; 12</v>
      </c>
      <c r="S7" s="3" t="s">
        <v>10</v>
      </c>
      <c r="T7" s="3" t="str">
        <f ca="1">VLOOKUP($B7,$AE$7:$AT$9,$AG7+12)</f>
        <v>-20 &lt; 12</v>
      </c>
      <c r="W7" s="3" t="s">
        <v>11</v>
      </c>
      <c r="X7" s="3" t="str">
        <f ca="1">VLOOKUP($B7,$AE$7:$AT$9,$AH7+12)</f>
        <v>20 &gt; -12</v>
      </c>
      <c r="Y7" s="8"/>
      <c r="Z7" s="8"/>
      <c r="AA7" s="8"/>
      <c r="AB7" s="8"/>
      <c r="AC7" s="8"/>
      <c r="AD7" s="8"/>
      <c r="AE7" s="11">
        <v>1</v>
      </c>
      <c r="AF7" s="11">
        <f ca="1">RANDBETWEEN(1,4)</f>
        <v>1</v>
      </c>
      <c r="AG7" s="11">
        <f t="shared" ref="AG7:AI9" ca="1" si="0">MOD(AF7,4)+1</f>
        <v>2</v>
      </c>
      <c r="AH7" s="11">
        <f t="shared" ca="1" si="0"/>
        <v>3</v>
      </c>
      <c r="AI7" s="11">
        <f t="shared" ca="1" si="0"/>
        <v>4</v>
      </c>
      <c r="AJ7" s="13">
        <f t="shared" ref="AJ7:AK9" ca="1" si="1">RANDBETWEEN(3,20)</f>
        <v>12</v>
      </c>
      <c r="AK7" s="13">
        <f t="shared" ca="1" si="1"/>
        <v>20</v>
      </c>
      <c r="AL7" s="13">
        <f ca="1">IF(AJ7=AK7,AJ7+1,AJ7)</f>
        <v>12</v>
      </c>
      <c r="AM7" s="11" t="str">
        <f ca="1">AK7&amp;" ___ "&amp;AL7</f>
        <v>20 ___ 12</v>
      </c>
      <c r="AN7" s="11" t="str">
        <f ca="1">-AK7&amp;" ___ "&amp;AL7</f>
        <v>-20 ___ 12</v>
      </c>
      <c r="AO7" s="11" t="str">
        <f ca="1">AK7&amp;" ___ "&amp;-AL7</f>
        <v>20 ___ -12</v>
      </c>
      <c r="AP7" s="11" t="str">
        <f ca="1">-AK7&amp;" ___ "&amp;-AL7</f>
        <v>-20 ___ -12</v>
      </c>
      <c r="AQ7" s="11" t="str">
        <f ca="1">IF(AK7&gt;AL7,AK7&amp;" &gt; "&amp;AL7,AK7&amp;" &lt; "&amp;AL7)</f>
        <v>20 &gt; 12</v>
      </c>
      <c r="AR7" s="11" t="str">
        <f ca="1">IF(-AK7-AL7,-AK7&amp;" &lt; "&amp;AL7,-AK7&amp;" &gt; "&amp;AL7)</f>
        <v>-20 &lt; 12</v>
      </c>
      <c r="AS7" s="11" t="str">
        <f ca="1">IF(AK7&lt;-AL7,AK7&amp;" &lt; "&amp;-AL7,AK7&amp;" &gt; "&amp;-AL7)</f>
        <v>20 &gt; -12</v>
      </c>
      <c r="AT7" s="11" t="str">
        <f ca="1">IF(-AK7&lt;-AL7,-AK7&amp;" &lt; "&amp;-AL7,-AK7&amp;" &gt; "&amp;-AL7)</f>
        <v>-20 &lt; -12</v>
      </c>
    </row>
    <row r="8" spans="2:46" ht="6.5" customHeight="1" x14ac:dyDescent="0.35">
      <c r="B8" s="5"/>
      <c r="AE8" s="11">
        <v>2</v>
      </c>
      <c r="AF8" s="11">
        <f ca="1">RANDBETWEEN(1,4)</f>
        <v>1</v>
      </c>
      <c r="AG8" s="11">
        <f t="shared" ca="1" si="0"/>
        <v>2</v>
      </c>
      <c r="AH8" s="11">
        <f t="shared" ca="1" si="0"/>
        <v>3</v>
      </c>
      <c r="AI8" s="11">
        <f t="shared" ca="1" si="0"/>
        <v>4</v>
      </c>
      <c r="AJ8" s="11">
        <f t="shared" ca="1" si="1"/>
        <v>5</v>
      </c>
      <c r="AK8" s="11">
        <f t="shared" ca="1" si="1"/>
        <v>15</v>
      </c>
      <c r="AL8" s="11">
        <f ca="1">IF(AJ8=AK8,AJ8+1,AJ8)</f>
        <v>5</v>
      </c>
      <c r="AM8" s="11" t="str">
        <f ca="1">AK8&amp;" ___ "&amp;AL8</f>
        <v>15 ___ 5</v>
      </c>
      <c r="AN8" s="11" t="str">
        <f ca="1">-AK8&amp;" ___ "&amp;AL8</f>
        <v>-15 ___ 5</v>
      </c>
      <c r="AO8" s="11" t="str">
        <f ca="1">AK8&amp;" ___ "&amp;-AL8</f>
        <v>15 ___ -5</v>
      </c>
      <c r="AP8" s="11" t="str">
        <f ca="1">-AK8&amp;" ___ "&amp;-AL8</f>
        <v>-15 ___ -5</v>
      </c>
      <c r="AQ8" s="11" t="str">
        <f t="shared" ref="AQ8:AQ9" ca="1" si="2">IF(AK8&gt;AL8,AK8&amp;" &gt; "&amp;AL8,AK8&amp;" &lt; "&amp;AL8)</f>
        <v>15 &gt; 5</v>
      </c>
      <c r="AR8" s="11" t="str">
        <f t="shared" ref="AR8:AR9" ca="1" si="3">IF(-AK8-AL8,-AK8&amp;" &lt; "&amp;AL8,-AK8&amp;" &gt; "&amp;AL8)</f>
        <v>-15 &lt; 5</v>
      </c>
      <c r="AS8" s="11" t="str">
        <f t="shared" ref="AS8:AS9" ca="1" si="4">IF(AK8&lt;-AL8,AK8&amp;" &lt; "&amp;-AL8,AK8&amp;" &gt; "&amp;-AL8)</f>
        <v>15 &gt; -5</v>
      </c>
      <c r="AT8" s="11" t="str">
        <f t="shared" ref="AT8:AT9" ca="1" si="5">IF(-AK8&lt;-AL8,-AK8&amp;" &lt; "&amp;-AL8,-AK8&amp;" &gt; "&amp;-AL8)</f>
        <v>-15 &lt; -5</v>
      </c>
    </row>
    <row r="9" spans="2:46" x14ac:dyDescent="0.35">
      <c r="B9" s="11">
        <v>3</v>
      </c>
      <c r="C9" s="3" t="s">
        <v>12</v>
      </c>
      <c r="D9" s="3" t="str">
        <f ca="1">VLOOKUP($B9,$AE$7:$AT$9,AF9+8)</f>
        <v>-3 ___ 12</v>
      </c>
      <c r="G9" s="3" t="s">
        <v>13</v>
      </c>
      <c r="H9" s="3" t="str">
        <f ca="1">VLOOKUP($B9,$AE$7:$AT$9,AG9+8)</f>
        <v>3 ___ -12</v>
      </c>
      <c r="K9" s="3" t="s">
        <v>14</v>
      </c>
      <c r="L9" s="3" t="str">
        <f ca="1">VLOOKUP($B9,$AE$7:$AT$9,$AH9+8)</f>
        <v>-3 ___ -12</v>
      </c>
      <c r="N9" s="8"/>
      <c r="O9" s="3" t="s">
        <v>12</v>
      </c>
      <c r="P9" s="3" t="str">
        <f ca="1">VLOOKUP($B9,$AE$7:$AT$9,AF9+12)</f>
        <v>-3 &lt; 12</v>
      </c>
      <c r="S9" s="3" t="s">
        <v>13</v>
      </c>
      <c r="T9" s="3" t="str">
        <f ca="1">VLOOKUP($B9,$AE$7:$AT$9,$AG9+12)</f>
        <v>3 &gt; -12</v>
      </c>
      <c r="W9" s="3" t="s">
        <v>14</v>
      </c>
      <c r="X9" s="3" t="str">
        <f ca="1">VLOOKUP($B9,$AE$7:$AT$9,$AH9+12)</f>
        <v>-3 &gt; -12</v>
      </c>
      <c r="Y9" s="8"/>
      <c r="Z9" s="8"/>
      <c r="AA9" s="8"/>
      <c r="AB9" s="8"/>
      <c r="AC9" s="8"/>
      <c r="AD9" s="8"/>
      <c r="AE9" s="11">
        <v>3</v>
      </c>
      <c r="AF9" s="11">
        <f ca="1">RANDBETWEEN(1,4)</f>
        <v>2</v>
      </c>
      <c r="AG9" s="11">
        <f t="shared" ca="1" si="0"/>
        <v>3</v>
      </c>
      <c r="AH9" s="11">
        <f t="shared" ca="1" si="0"/>
        <v>4</v>
      </c>
      <c r="AI9" s="11">
        <f t="shared" ca="1" si="0"/>
        <v>1</v>
      </c>
      <c r="AJ9" s="13">
        <f t="shared" ca="1" si="1"/>
        <v>12</v>
      </c>
      <c r="AK9" s="13">
        <f t="shared" ca="1" si="1"/>
        <v>3</v>
      </c>
      <c r="AL9" s="13">
        <f ca="1">IF(AJ9=AK9,AJ9+1,AJ9)</f>
        <v>12</v>
      </c>
      <c r="AM9" s="11" t="str">
        <f ca="1">AK9&amp;" ___ "&amp;AL9</f>
        <v>3 ___ 12</v>
      </c>
      <c r="AN9" s="11" t="str">
        <f ca="1">-AK9&amp;" ___ "&amp;AL9</f>
        <v>-3 ___ 12</v>
      </c>
      <c r="AO9" s="11" t="str">
        <f ca="1">AK9&amp;" ___ "&amp;-AL9</f>
        <v>3 ___ -12</v>
      </c>
      <c r="AP9" s="11" t="str">
        <f ca="1">-AK9&amp;" ___ "&amp;-AL9</f>
        <v>-3 ___ -12</v>
      </c>
      <c r="AQ9" s="11" t="str">
        <f t="shared" ca="1" si="2"/>
        <v>3 &lt; 12</v>
      </c>
      <c r="AR9" s="11" t="str">
        <f t="shared" ca="1" si="3"/>
        <v>-3 &lt; 12</v>
      </c>
      <c r="AS9" s="11" t="str">
        <f t="shared" ca="1" si="4"/>
        <v>3 &gt; -12</v>
      </c>
      <c r="AT9" s="11" t="str">
        <f t="shared" ca="1" si="5"/>
        <v>-3 &gt; -12</v>
      </c>
    </row>
    <row r="10" spans="2:46" x14ac:dyDescent="0.35">
      <c r="C10" s="8"/>
      <c r="N10" s="8"/>
      <c r="Y10" s="8"/>
      <c r="Z10" s="8"/>
      <c r="AA10" s="8"/>
      <c r="AB10" s="8"/>
      <c r="AC10" s="8"/>
      <c r="AD10" s="8"/>
    </row>
    <row r="11" spans="2:46" x14ac:dyDescent="0.35">
      <c r="B11" s="4" t="s">
        <v>17</v>
      </c>
      <c r="C11" s="8"/>
      <c r="D11" s="8"/>
      <c r="E11" s="3" t="s">
        <v>18</v>
      </c>
      <c r="N11" s="8"/>
      <c r="O11" s="4" t="s">
        <v>17</v>
      </c>
      <c r="R11" s="3" t="str">
        <f>E11</f>
        <v>Fülle die Tabelle aus</v>
      </c>
      <c r="Y11" s="8"/>
      <c r="Z11" s="8"/>
      <c r="AA11" s="8"/>
      <c r="AB11" s="8"/>
      <c r="AC11" s="8"/>
      <c r="AD11" s="8"/>
    </row>
    <row r="12" spans="2:46" ht="6.5" customHeight="1" x14ac:dyDescent="0.35">
      <c r="B12" s="5"/>
    </row>
    <row r="13" spans="2:46" x14ac:dyDescent="0.35">
      <c r="C13" s="3" t="s">
        <v>9</v>
      </c>
      <c r="D13" s="12" t="s">
        <v>19</v>
      </c>
      <c r="E13" s="12">
        <f ca="1">RANDBETWEEN(-20,20)</f>
        <v>-8</v>
      </c>
      <c r="G13" s="3" t="s">
        <v>10</v>
      </c>
      <c r="H13" s="12" t="s">
        <v>19</v>
      </c>
      <c r="I13" s="12">
        <f ca="1">RANDBETWEEN(-20,20)</f>
        <v>10</v>
      </c>
      <c r="K13" s="3" t="s">
        <v>11</v>
      </c>
      <c r="L13" s="12" t="s">
        <v>19</v>
      </c>
      <c r="M13" s="12"/>
      <c r="N13" s="8"/>
      <c r="P13" s="19" t="s">
        <v>19</v>
      </c>
      <c r="Q13" s="19"/>
      <c r="R13" s="19"/>
      <c r="S13" s="12">
        <f ca="1">E13</f>
        <v>-8</v>
      </c>
      <c r="T13" s="12">
        <f ca="1">I13</f>
        <v>10</v>
      </c>
      <c r="U13" s="12">
        <f ca="1">-U14</f>
        <v>-2</v>
      </c>
      <c r="Y13" s="8"/>
      <c r="Z13" s="8"/>
      <c r="AA13" s="8"/>
      <c r="AB13" s="8"/>
      <c r="AC13" s="8"/>
      <c r="AD13" s="8"/>
    </row>
    <row r="14" spans="2:46" x14ac:dyDescent="0.35">
      <c r="C14" s="8"/>
      <c r="D14" s="12" t="s">
        <v>20</v>
      </c>
      <c r="E14" s="12"/>
      <c r="H14" s="12" t="s">
        <v>20</v>
      </c>
      <c r="I14" s="12"/>
      <c r="L14" s="12" t="s">
        <v>20</v>
      </c>
      <c r="M14" s="12">
        <f ca="1">RANDBETWEEN(-20,20)</f>
        <v>2</v>
      </c>
      <c r="N14" s="8"/>
      <c r="O14" s="8"/>
      <c r="P14" s="19" t="s">
        <v>20</v>
      </c>
      <c r="Q14" s="19"/>
      <c r="R14" s="19"/>
      <c r="S14" s="12">
        <f ca="1">-S13</f>
        <v>8</v>
      </c>
      <c r="T14" s="12">
        <f ca="1">-T13</f>
        <v>-10</v>
      </c>
      <c r="U14" s="12">
        <f ca="1">M14</f>
        <v>2</v>
      </c>
      <c r="V14" s="8"/>
      <c r="W14" s="8"/>
      <c r="X14" s="8"/>
      <c r="Y14" s="8"/>
      <c r="Z14" s="8"/>
      <c r="AA14" s="8"/>
      <c r="AB14" s="8"/>
      <c r="AC14" s="8"/>
      <c r="AD14" s="8"/>
    </row>
    <row r="15" spans="2:46" x14ac:dyDescent="0.35">
      <c r="C15" s="8"/>
      <c r="D15" s="12" t="s">
        <v>21</v>
      </c>
      <c r="E15" s="12"/>
      <c r="H15" s="12" t="s">
        <v>21</v>
      </c>
      <c r="I15" s="12"/>
      <c r="L15" s="12" t="s">
        <v>21</v>
      </c>
      <c r="M15" s="12"/>
      <c r="N15" s="8"/>
      <c r="O15" s="8"/>
      <c r="P15" s="19" t="s">
        <v>21</v>
      </c>
      <c r="Q15" s="19"/>
      <c r="R15" s="19"/>
      <c r="S15" s="12">
        <f ca="1">ABS(S14)</f>
        <v>8</v>
      </c>
      <c r="T15" s="12">
        <f ca="1">ABS(T14)</f>
        <v>10</v>
      </c>
      <c r="U15" s="12">
        <f ca="1">ABS(U14)</f>
        <v>2</v>
      </c>
      <c r="V15" s="8"/>
      <c r="W15" s="8"/>
      <c r="X15" s="8"/>
      <c r="Y15" s="8"/>
      <c r="Z15" s="8"/>
      <c r="AA15" s="8"/>
      <c r="AB15" s="8"/>
      <c r="AC15" s="8"/>
      <c r="AD15" s="8"/>
    </row>
    <row r="16" spans="2:46" x14ac:dyDescent="0.35">
      <c r="C16" s="8"/>
      <c r="D16" s="8"/>
      <c r="E16" s="8"/>
      <c r="F16" s="8"/>
      <c r="G16" s="8"/>
      <c r="H16" s="8"/>
      <c r="I16" s="8"/>
      <c r="J16" s="8"/>
      <c r="K16" s="8"/>
      <c r="L16" s="4"/>
      <c r="M16" s="4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2:36" x14ac:dyDescent="0.35">
      <c r="B17" s="4" t="s">
        <v>15</v>
      </c>
      <c r="C17" s="8"/>
      <c r="D17" s="8"/>
      <c r="E17" s="3" t="s">
        <v>23</v>
      </c>
      <c r="F17" s="8"/>
      <c r="G17" s="8"/>
      <c r="H17" s="8"/>
      <c r="I17" s="8"/>
      <c r="J17" s="8"/>
      <c r="K17" s="8"/>
      <c r="L17" s="4"/>
      <c r="M17" s="4"/>
      <c r="N17" s="8"/>
      <c r="O17" s="4" t="str">
        <f>B17</f>
        <v>Aufgabe 3:</v>
      </c>
      <c r="P17" s="8"/>
      <c r="Q17" s="8"/>
      <c r="R17" s="3" t="str">
        <f>E17</f>
        <v>Welche Zahl ist größer? Welche hat den größeren Betrag?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G17" s="11">
        <v>15</v>
      </c>
    </row>
    <row r="18" spans="2:36" ht="7.5" customHeight="1" x14ac:dyDescent="0.35">
      <c r="B18" s="5"/>
      <c r="AE18" s="11">
        <f ca="1">RANK(AF18,$AF$18:$AF$23)</f>
        <v>2</v>
      </c>
      <c r="AF18" s="11">
        <f ca="1">RAND()</f>
        <v>0.72247402905023006</v>
      </c>
      <c r="AG18" s="11">
        <f ca="1">RANDBETWEEN(2,$AG$17)</f>
        <v>3</v>
      </c>
      <c r="AH18" s="11">
        <f ca="1">RANDBETWEEN(2,$AG$17)+AG18</f>
        <v>15</v>
      </c>
      <c r="AI18" s="11" t="str">
        <f ca="1">AG18&amp;" und "&amp;-AH18</f>
        <v>3 und -15</v>
      </c>
      <c r="AJ18" s="11" t="str">
        <f ca="1">"Größer: "&amp;AG18&amp;", betraglich größer: "&amp;-AH18</f>
        <v>Größer: 3, betraglich größer: -15</v>
      </c>
    </row>
    <row r="19" spans="2:36" x14ac:dyDescent="0.35">
      <c r="B19" s="11">
        <v>1</v>
      </c>
      <c r="C19" s="3" t="str">
        <f>CHAR(B19+96)&amp;")"</f>
        <v>a)</v>
      </c>
      <c r="D19" s="3" t="str">
        <f ca="1">VLOOKUP(B19,$AE$18:$AJ$23,5,FALSE)</f>
        <v>-9 und 5</v>
      </c>
      <c r="F19" s="3" t="s">
        <v>24</v>
      </c>
      <c r="I19" s="3" t="s">
        <v>25</v>
      </c>
      <c r="P19" s="3" t="str">
        <f>C19</f>
        <v>a)</v>
      </c>
      <c r="Q19" s="3" t="str">
        <f ca="1">VLOOKUP(B19,$AE$18:$AJ$23,6,FALSE)</f>
        <v>Größer: 5, betraglich größer: -9</v>
      </c>
      <c r="Z19" s="8"/>
      <c r="AA19" s="8"/>
      <c r="AB19" s="8"/>
      <c r="AC19" s="8"/>
      <c r="AD19" s="8"/>
      <c r="AE19" s="11">
        <f t="shared" ref="AE19:AE23" ca="1" si="6">RANK(AF19,$AF$18:$AF$23)</f>
        <v>4</v>
      </c>
      <c r="AF19" s="11">
        <f ca="1">RAND()</f>
        <v>0.17901495143285073</v>
      </c>
      <c r="AG19" s="11">
        <f ca="1">RANDBETWEEN(2,$AG$17)</f>
        <v>10</v>
      </c>
      <c r="AH19" s="11">
        <f ca="1">RANDBETWEEN(2,$AG$17)+AG19</f>
        <v>16</v>
      </c>
      <c r="AI19" s="11" t="str">
        <f ca="1">-AG19&amp;" und "&amp;AH19</f>
        <v>-10 und 16</v>
      </c>
      <c r="AJ19" s="11" t="str">
        <f ca="1">"Größer: "&amp;AH19&amp;", betraglich größer: "&amp;AH19</f>
        <v>Größer: 16, betraglich größer: 16</v>
      </c>
    </row>
    <row r="20" spans="2:36" ht="7.5" customHeight="1" x14ac:dyDescent="0.35">
      <c r="B20" s="5"/>
    </row>
    <row r="21" spans="2:36" x14ac:dyDescent="0.35">
      <c r="B21" s="11">
        <f>B19+1</f>
        <v>2</v>
      </c>
      <c r="C21" s="3" t="str">
        <f>CHAR(B21+96)&amp;")"</f>
        <v>b)</v>
      </c>
      <c r="D21" s="3" t="str">
        <f ca="1">VLOOKUP(B21,$AE$18:$AJ$23,5,FALSE)</f>
        <v>3 und -15</v>
      </c>
      <c r="F21" s="3" t="s">
        <v>24</v>
      </c>
      <c r="I21" s="3" t="s">
        <v>25</v>
      </c>
      <c r="P21" s="3" t="str">
        <f t="shared" ref="P21:P23" si="7">C21</f>
        <v>b)</v>
      </c>
      <c r="Q21" s="3" t="str">
        <f t="shared" ref="Q21:Q23" ca="1" si="8">VLOOKUP(B21,$AE$18:$AJ$23,6,FALSE)</f>
        <v>Größer: 3, betraglich größer: -15</v>
      </c>
      <c r="Z21" s="8"/>
      <c r="AA21" s="8"/>
      <c r="AB21" s="8"/>
      <c r="AC21" s="8"/>
      <c r="AD21" s="8"/>
      <c r="AE21" s="11">
        <f t="shared" ca="1" si="6"/>
        <v>3</v>
      </c>
      <c r="AF21" s="11">
        <f ca="1">RAND()</f>
        <v>0.47192217981535312</v>
      </c>
      <c r="AG21" s="11">
        <f ca="1">RANDBETWEEN(2,$AG$17)</f>
        <v>4</v>
      </c>
      <c r="AH21" s="11">
        <f ca="1">RANDBETWEEN(2,$AG$17)+AG21</f>
        <v>11</v>
      </c>
      <c r="AI21" s="11" t="str">
        <f ca="1">-AG21&amp;" und "&amp;-AH21</f>
        <v>-4 und -11</v>
      </c>
      <c r="AJ21" s="11" t="str">
        <f ca="1">"Größer: "&amp;-AG21&amp;", betraglich größer: "&amp;-AH21</f>
        <v>Größer: -4, betraglich größer: -11</v>
      </c>
    </row>
    <row r="22" spans="2:36" ht="7.5" customHeight="1" x14ac:dyDescent="0.35">
      <c r="B22" s="5"/>
    </row>
    <row r="23" spans="2:36" x14ac:dyDescent="0.35">
      <c r="B23" s="11">
        <f>B21+1</f>
        <v>3</v>
      </c>
      <c r="C23" s="3" t="str">
        <f>CHAR(B23+96)&amp;")"</f>
        <v>c)</v>
      </c>
      <c r="D23" s="3" t="str">
        <f ca="1">VLOOKUP(B23,$AE$18:$AJ$23,5,FALSE)</f>
        <v>-4 und -11</v>
      </c>
      <c r="F23" s="3" t="s">
        <v>24</v>
      </c>
      <c r="I23" s="3" t="s">
        <v>25</v>
      </c>
      <c r="P23" s="3" t="str">
        <f t="shared" si="7"/>
        <v>c)</v>
      </c>
      <c r="Q23" s="3" t="str">
        <f t="shared" ca="1" si="8"/>
        <v>Größer: -4, betraglich größer: -11</v>
      </c>
      <c r="Z23" s="8"/>
      <c r="AA23" s="8"/>
      <c r="AB23" s="8"/>
      <c r="AC23" s="8"/>
      <c r="AD23" s="8"/>
      <c r="AE23" s="11">
        <f t="shared" ca="1" si="6"/>
        <v>1</v>
      </c>
      <c r="AF23" s="11">
        <f ca="1">RAND()</f>
        <v>0.80822050063824336</v>
      </c>
      <c r="AG23" s="11">
        <f ca="1">RANDBETWEEN(2,$AG$17)</f>
        <v>5</v>
      </c>
      <c r="AH23" s="11">
        <f ca="1">RANDBETWEEN(2,$AG$17)+AG23</f>
        <v>9</v>
      </c>
      <c r="AI23" s="11" t="str">
        <f ca="1">-AH23&amp;" und "&amp;AG23</f>
        <v>-9 und 5</v>
      </c>
      <c r="AJ23" s="11" t="str">
        <f t="shared" ref="AJ23" ca="1" si="9">"Größer: "&amp;AG23&amp;", betraglich größer: "&amp;-AH23</f>
        <v>Größer: 5, betraglich größer: -9</v>
      </c>
    </row>
    <row r="24" spans="2:36" x14ac:dyDescent="0.35">
      <c r="C24" s="8"/>
      <c r="D24" s="8"/>
      <c r="E24" s="8"/>
      <c r="F24" s="8"/>
      <c r="G24" s="8"/>
      <c r="H24" s="8"/>
      <c r="I24" s="8"/>
      <c r="J24" s="8"/>
      <c r="K24" s="8"/>
      <c r="L24" s="4"/>
      <c r="M24" s="4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2:36" x14ac:dyDescent="0.35">
      <c r="B25" s="4" t="s">
        <v>22</v>
      </c>
      <c r="E25" s="3" t="s">
        <v>3</v>
      </c>
      <c r="O25" s="4" t="str">
        <f>B25</f>
        <v>Aufgabe 4:</v>
      </c>
      <c r="R25" s="3" t="str">
        <f>E25</f>
        <v>Berechne</v>
      </c>
    </row>
    <row r="26" spans="2:36" ht="7.5" customHeight="1" x14ac:dyDescent="0.35">
      <c r="B26" s="5"/>
    </row>
    <row r="27" spans="2:36" x14ac:dyDescent="0.35">
      <c r="B27" s="5">
        <v>1</v>
      </c>
      <c r="C27" s="3" t="str">
        <f>CHAR(B27+96)&amp;")"</f>
        <v>a)</v>
      </c>
      <c r="D27" s="7" t="str">
        <f ca="1">VLOOKUP($B27,Daten!$A$4:$F$69,3,FALSE)</f>
        <v>-3 + 9 =</v>
      </c>
      <c r="E27" s="6"/>
      <c r="F27" s="5">
        <f>B27+1</f>
        <v>2</v>
      </c>
      <c r="G27" s="3" t="str">
        <f>CHAR(F27+96)&amp;")"</f>
        <v>b)</v>
      </c>
      <c r="H27" s="7" t="str">
        <f ca="1">VLOOKUP($F27,Daten!$A$4:$F$69,3,FALSE)</f>
        <v>-14 + 19 =</v>
      </c>
      <c r="I27" s="6"/>
      <c r="J27" s="5">
        <f>F27+1</f>
        <v>3</v>
      </c>
      <c r="K27" s="3" t="str">
        <f>CHAR(J27+96)&amp;")"</f>
        <v>c)</v>
      </c>
      <c r="L27" s="7" t="str">
        <f ca="1">VLOOKUP($J27,Daten!$A$4:$F$69,3,FALSE)</f>
        <v>-12 + 15 =</v>
      </c>
      <c r="M27" s="6"/>
      <c r="O27" s="5">
        <f>B27</f>
        <v>1</v>
      </c>
      <c r="P27" s="3" t="str">
        <f>CHAR(O27+96)&amp;")"</f>
        <v>a)</v>
      </c>
      <c r="Q27" s="10" t="str">
        <f ca="1">VLOOKUP($B27,Daten!$A$4:$F$69,3,FALSE)&amp;" "&amp;VLOOKUP($B27,Daten!$A$4:$F$69,4,FALSE)</f>
        <v>-3 + 9 = 6</v>
      </c>
      <c r="S27" s="5"/>
      <c r="T27" s="11">
        <f>O27+1</f>
        <v>2</v>
      </c>
      <c r="U27" s="3" t="str">
        <f>CHAR(T27+96)&amp;")"</f>
        <v>b)</v>
      </c>
      <c r="V27" s="10" t="str">
        <f ca="1">VLOOKUP($T27,Daten!$A$4:$F$69,3,FALSE)&amp;" "&amp;VLOOKUP($T27,Daten!$A$4:$F$69,4,FALSE)</f>
        <v>-14 + 19 = 5</v>
      </c>
      <c r="Y27" s="5">
        <f>T27+1</f>
        <v>3</v>
      </c>
      <c r="Z27" s="3" t="str">
        <f>CHAR(Y27+96)&amp;")"</f>
        <v>c)</v>
      </c>
      <c r="AA27" s="10" t="str">
        <f ca="1">VLOOKUP($Y27,Daten!$A$4:$F$69,3,FALSE)&amp;" "&amp;VLOOKUP($Y27,Daten!$A$4:$F$69,4,FALSE)</f>
        <v>-12 + 15 = 3</v>
      </c>
    </row>
    <row r="28" spans="2:36" ht="6.5" customHeight="1" x14ac:dyDescent="0.35">
      <c r="B28" s="5"/>
    </row>
    <row r="29" spans="2:36" x14ac:dyDescent="0.35">
      <c r="B29" s="5">
        <f>B27+3</f>
        <v>4</v>
      </c>
      <c r="C29" s="3" t="str">
        <f>CHAR(B29+96)&amp;")"</f>
        <v>d)</v>
      </c>
      <c r="D29" s="7" t="str">
        <f ca="1">VLOOKUP($B29,Daten!$A$4:$F$69,3,FALSE)</f>
        <v>12 - 15 =</v>
      </c>
      <c r="E29" s="6"/>
      <c r="F29" s="5">
        <f>B29+1</f>
        <v>5</v>
      </c>
      <c r="G29" s="3" t="str">
        <f>CHAR(F29+96)&amp;")"</f>
        <v>e)</v>
      </c>
      <c r="H29" s="7" t="str">
        <f ca="1">VLOOKUP($F29,Daten!$A$4:$F$69,3,FALSE)</f>
        <v>-12 + 7 =</v>
      </c>
      <c r="I29" s="6"/>
      <c r="J29" s="5">
        <f>F29+1</f>
        <v>6</v>
      </c>
      <c r="K29" s="3" t="str">
        <f>CHAR(J29+96)&amp;")"</f>
        <v>f)</v>
      </c>
      <c r="L29" s="7" t="str">
        <f ca="1">VLOOKUP($J29,Daten!$A$4:$F$69,3,FALSE)</f>
        <v>14 - 16 =</v>
      </c>
      <c r="M29" s="6"/>
      <c r="O29" s="5">
        <f>B29</f>
        <v>4</v>
      </c>
      <c r="P29" s="3" t="str">
        <f>CHAR(O29+96)&amp;")"</f>
        <v>d)</v>
      </c>
      <c r="Q29" s="10" t="str">
        <f ca="1">VLOOKUP($B29,Daten!$A$4:$F$69,3,FALSE)&amp;" "&amp;VLOOKUP($B29,Daten!$A$4:$F$69,4,FALSE)</f>
        <v>12 - 15 = -3</v>
      </c>
      <c r="S29" s="5"/>
      <c r="T29" s="11">
        <f>O29+1</f>
        <v>5</v>
      </c>
      <c r="U29" s="3" t="str">
        <f>CHAR(T29+96)&amp;")"</f>
        <v>e)</v>
      </c>
      <c r="V29" s="10" t="str">
        <f ca="1">VLOOKUP($T29,Daten!$A$4:$F$69,3,FALSE)&amp;" "&amp;VLOOKUP($T29,Daten!$A$4:$F$69,4,FALSE)</f>
        <v>-12 + 7 = -5</v>
      </c>
      <c r="Y29" s="5">
        <f>T29+1</f>
        <v>6</v>
      </c>
      <c r="Z29" s="3" t="str">
        <f>CHAR(Y29+96)&amp;")"</f>
        <v>f)</v>
      </c>
      <c r="AA29" s="10" t="str">
        <f ca="1">VLOOKUP($Y29,Daten!$A$4:$F$69,3,FALSE)&amp;" "&amp;VLOOKUP($Y29,Daten!$A$4:$F$69,4,FALSE)</f>
        <v>14 - 16 = -2</v>
      </c>
    </row>
    <row r="30" spans="2:36" ht="6.5" customHeight="1" x14ac:dyDescent="0.35">
      <c r="B30" s="5"/>
    </row>
    <row r="31" spans="2:36" x14ac:dyDescent="0.35">
      <c r="B31" s="5">
        <f>B29+3</f>
        <v>7</v>
      </c>
      <c r="C31" s="3" t="str">
        <f>CHAR(B31+96)&amp;")"</f>
        <v>g)</v>
      </c>
      <c r="D31" s="7" t="str">
        <f ca="1">VLOOKUP($B31,Daten!$A$4:$F$69,3,FALSE)</f>
        <v>-21 + 14 =</v>
      </c>
      <c r="E31" s="6"/>
      <c r="F31" s="5">
        <f>B31+1</f>
        <v>8</v>
      </c>
      <c r="G31" s="3" t="str">
        <f>CHAR(F31+96)&amp;")"</f>
        <v>h)</v>
      </c>
      <c r="H31" s="7" t="str">
        <f ca="1">VLOOKUP($F31,Daten!$A$4:$F$69,3,FALSE)</f>
        <v>10 - 18 =</v>
      </c>
      <c r="I31" s="6"/>
      <c r="J31" s="5">
        <f>F31+1</f>
        <v>9</v>
      </c>
      <c r="K31" s="3" t="str">
        <f>CHAR(J31+96)&amp;")"</f>
        <v>i)</v>
      </c>
      <c r="L31" s="7" t="str">
        <f ca="1">VLOOKUP($J31,Daten!$A$4:$F$69,3,FALSE)</f>
        <v>-18 + 8 =</v>
      </c>
      <c r="M31" s="6"/>
      <c r="O31" s="5">
        <f>B31</f>
        <v>7</v>
      </c>
      <c r="P31" s="3" t="str">
        <f>CHAR(O31+96)&amp;")"</f>
        <v>g)</v>
      </c>
      <c r="Q31" s="10" t="str">
        <f ca="1">VLOOKUP($B31,Daten!$A$4:$F$69,3,FALSE)&amp;" "&amp;VLOOKUP($B31,Daten!$A$4:$F$69,4,FALSE)</f>
        <v>-21 + 14 = -7</v>
      </c>
      <c r="S31" s="5"/>
      <c r="T31" s="11">
        <f>O31+1</f>
        <v>8</v>
      </c>
      <c r="U31" s="3" t="str">
        <f>CHAR(T31+96)&amp;")"</f>
        <v>h)</v>
      </c>
      <c r="V31" s="10" t="str">
        <f ca="1">VLOOKUP($T31,Daten!$A$4:$F$69,3,FALSE)&amp;" "&amp;VLOOKUP($T31,Daten!$A$4:$F$69,4,FALSE)</f>
        <v>10 - 18 = -8</v>
      </c>
      <c r="Y31" s="5">
        <f>T31+1</f>
        <v>9</v>
      </c>
      <c r="Z31" s="3" t="str">
        <f>CHAR(Y31+96)&amp;")"</f>
        <v>i)</v>
      </c>
      <c r="AA31" s="10" t="str">
        <f ca="1">VLOOKUP($Y31,Daten!$A$4:$F$69,3,FALSE)&amp;" "&amp;VLOOKUP($Y31,Daten!$A$4:$F$69,4,FALSE)</f>
        <v>-18 + 8 = -10</v>
      </c>
    </row>
    <row r="32" spans="2:36" ht="6.5" customHeight="1" x14ac:dyDescent="0.35">
      <c r="B32" s="5"/>
    </row>
    <row r="33" spans="2:48" x14ac:dyDescent="0.35">
      <c r="B33" s="5">
        <f>B31+3</f>
        <v>10</v>
      </c>
      <c r="C33" s="3" t="str">
        <f>CHAR(B33+96)&amp;")"</f>
        <v>j)</v>
      </c>
      <c r="D33" s="7" t="str">
        <f ca="1">VLOOKUP($B33,Daten!$A$4:$F$69,3,FALSE)</f>
        <v>-2 + 7 =</v>
      </c>
      <c r="E33" s="6"/>
      <c r="F33" s="5">
        <f>B33+1</f>
        <v>11</v>
      </c>
      <c r="G33" s="3" t="str">
        <f>CHAR(F33+96)&amp;")"</f>
        <v>k)</v>
      </c>
      <c r="H33" s="7" t="str">
        <f ca="1">VLOOKUP($F33,Daten!$A$4:$F$69,3,FALSE)</f>
        <v>-24 + 15 =</v>
      </c>
      <c r="I33" s="6"/>
      <c r="J33" s="5">
        <f>F33+1</f>
        <v>12</v>
      </c>
      <c r="K33" s="3" t="str">
        <f>CHAR(J33+96)&amp;")"</f>
        <v>l)</v>
      </c>
      <c r="L33" s="7" t="str">
        <f ca="1">VLOOKUP($J33,Daten!$A$4:$F$69,3,FALSE)</f>
        <v>-8 + 15 =</v>
      </c>
      <c r="M33" s="6"/>
      <c r="O33" s="5">
        <f>B33</f>
        <v>10</v>
      </c>
      <c r="P33" s="3" t="str">
        <f>CHAR(O33+96)&amp;")"</f>
        <v>j)</v>
      </c>
      <c r="Q33" s="10" t="str">
        <f ca="1">VLOOKUP($B33,Daten!$A$4:$F$69,3,FALSE)&amp;" "&amp;VLOOKUP($B33,Daten!$A$4:$F$69,4,FALSE)</f>
        <v>-2 + 7 = 5</v>
      </c>
      <c r="S33" s="5"/>
      <c r="T33" s="11">
        <f>O33+1</f>
        <v>11</v>
      </c>
      <c r="U33" s="3" t="str">
        <f>CHAR(T33+96)&amp;")"</f>
        <v>k)</v>
      </c>
      <c r="V33" s="10" t="str">
        <f ca="1">VLOOKUP($T33,Daten!$A$4:$F$69,3,FALSE)&amp;" "&amp;VLOOKUP($T33,Daten!$A$4:$F$69,4,FALSE)</f>
        <v>-24 + 15 = -9</v>
      </c>
      <c r="Y33" s="5">
        <f>T33+1</f>
        <v>12</v>
      </c>
      <c r="Z33" s="3" t="str">
        <f>CHAR(Y33+96)&amp;")"</f>
        <v>l)</v>
      </c>
      <c r="AA33" s="10" t="str">
        <f ca="1">VLOOKUP($Y33,Daten!$A$4:$F$69,3,FALSE)&amp;" "&amp;VLOOKUP($Y33,Daten!$A$4:$F$69,4,FALSE)</f>
        <v>-8 + 15 = 7</v>
      </c>
    </row>
    <row r="34" spans="2:48" ht="6.5" customHeight="1" x14ac:dyDescent="0.35">
      <c r="B34" s="5"/>
    </row>
    <row r="35" spans="2:48" x14ac:dyDescent="0.35">
      <c r="B35" s="5">
        <f>B33+3</f>
        <v>13</v>
      </c>
      <c r="C35" s="3" t="str">
        <f>CHAR(B35+96)&amp;")"</f>
        <v>m)</v>
      </c>
      <c r="D35" s="7" t="str">
        <f ca="1">VLOOKUP($B35,Daten!$A$4:$F$69,3,FALSE)</f>
        <v>-14 + 18 =</v>
      </c>
      <c r="E35" s="6"/>
      <c r="F35" s="5">
        <f>B35+1</f>
        <v>14</v>
      </c>
      <c r="G35" s="3" t="str">
        <f>CHAR(F35+96)&amp;")"</f>
        <v>n)</v>
      </c>
      <c r="H35" s="7" t="str">
        <f ca="1">VLOOKUP($F35,Daten!$A$4:$F$69,3,FALSE)</f>
        <v>-5 + 9 =</v>
      </c>
      <c r="I35" s="6"/>
      <c r="J35" s="5">
        <f>F35+1</f>
        <v>15</v>
      </c>
      <c r="K35" s="3" t="str">
        <f>CHAR(J35+96)&amp;")"</f>
        <v>o)</v>
      </c>
      <c r="L35" s="7" t="str">
        <f ca="1">VLOOKUP($J35,Daten!$A$4:$F$69,3,FALSE)</f>
        <v>-12 + 16 =</v>
      </c>
      <c r="M35" s="6"/>
      <c r="O35" s="5">
        <f>B35</f>
        <v>13</v>
      </c>
      <c r="P35" s="3" t="str">
        <f>CHAR(O35+96)&amp;")"</f>
        <v>m)</v>
      </c>
      <c r="Q35" s="10" t="str">
        <f ca="1">VLOOKUP($B35,Daten!$A$4:$F$69,3,FALSE)&amp;" "&amp;VLOOKUP($B35,Daten!$A$4:$F$69,4,FALSE)</f>
        <v>-14 + 18 = 4</v>
      </c>
      <c r="S35" s="5"/>
      <c r="T35" s="11">
        <f>O35+1</f>
        <v>14</v>
      </c>
      <c r="U35" s="3" t="str">
        <f>CHAR(T35+96)&amp;")"</f>
        <v>n)</v>
      </c>
      <c r="V35" s="10" t="str">
        <f ca="1">VLOOKUP($T35,Daten!$A$4:$F$69,3,FALSE)&amp;" "&amp;VLOOKUP($T35,Daten!$A$4:$F$69,4,FALSE)</f>
        <v>-5 + 9 = 4</v>
      </c>
      <c r="Y35" s="5">
        <f>T35+1</f>
        <v>15</v>
      </c>
      <c r="Z35" s="3" t="str">
        <f>CHAR(Y35+96)&amp;")"</f>
        <v>o)</v>
      </c>
      <c r="AA35" s="10" t="str">
        <f ca="1">VLOOKUP($Y35,Daten!$A$4:$F$69,3,FALSE)&amp;" "&amp;VLOOKUP($Y35,Daten!$A$4:$F$69,4,FALSE)</f>
        <v>-12 + 16 = 4</v>
      </c>
    </row>
    <row r="36" spans="2:48" ht="6.5" customHeight="1" x14ac:dyDescent="0.35">
      <c r="B36" s="5"/>
    </row>
    <row r="37" spans="2:48" x14ac:dyDescent="0.35">
      <c r="B37" s="5">
        <f>B35+3</f>
        <v>16</v>
      </c>
      <c r="C37" s="3" t="str">
        <f>CHAR(B37+96)&amp;")"</f>
        <v>p)</v>
      </c>
      <c r="D37" s="7" t="str">
        <f ca="1">VLOOKUP($B37,Daten!$A$4:$F$69,3,FALSE)</f>
        <v>13 - 21 =</v>
      </c>
      <c r="E37" s="6"/>
      <c r="F37" s="5">
        <f>B37+1</f>
        <v>17</v>
      </c>
      <c r="G37" s="3" t="str">
        <f>CHAR(F37+96)&amp;")"</f>
        <v>q)</v>
      </c>
      <c r="H37" s="7" t="str">
        <f ca="1">VLOOKUP($F37,Daten!$A$4:$F$69,3,FALSE)</f>
        <v>7 - 17 =</v>
      </c>
      <c r="I37" s="6"/>
      <c r="J37" s="5">
        <f>F37+1</f>
        <v>18</v>
      </c>
      <c r="K37" s="3" t="str">
        <f>CHAR(J37+96)&amp;")"</f>
        <v>r)</v>
      </c>
      <c r="L37" s="7" t="str">
        <f ca="1">VLOOKUP($J37,Daten!$A$4:$F$69,3,FALSE)</f>
        <v>-8 + 15 =</v>
      </c>
      <c r="M37" s="6"/>
      <c r="O37" s="5">
        <f>B37</f>
        <v>16</v>
      </c>
      <c r="P37" s="3" t="str">
        <f>CHAR(O37+96)&amp;")"</f>
        <v>p)</v>
      </c>
      <c r="Q37" s="10" t="str">
        <f ca="1">VLOOKUP($B37,Daten!$A$4:$F$69,3,FALSE)&amp;" "&amp;VLOOKUP($B37,Daten!$A$4:$F$69,4,FALSE)</f>
        <v>13 - 21 = -8</v>
      </c>
      <c r="S37" s="5"/>
      <c r="T37" s="11">
        <f>O37+1</f>
        <v>17</v>
      </c>
      <c r="U37" s="3" t="str">
        <f>CHAR(T37+96)&amp;")"</f>
        <v>q)</v>
      </c>
      <c r="V37" s="10" t="str">
        <f ca="1">VLOOKUP($T37,Daten!$A$4:$F$69,3,FALSE)&amp;" "&amp;VLOOKUP($T37,Daten!$A$4:$F$69,4,FALSE)</f>
        <v>7 - 17 = -10</v>
      </c>
      <c r="Y37" s="5">
        <f>T37+1</f>
        <v>18</v>
      </c>
      <c r="Z37" s="3" t="str">
        <f>CHAR(Y37+96)&amp;")"</f>
        <v>r)</v>
      </c>
      <c r="AA37" s="10" t="str">
        <f ca="1">VLOOKUP($Y37,Daten!$A$4:$F$69,3,FALSE)&amp;" "&amp;VLOOKUP($Y37,Daten!$A$4:$F$69,4,FALSE)</f>
        <v>-8 + 15 = 7</v>
      </c>
    </row>
    <row r="38" spans="2:48" ht="6.5" customHeight="1" x14ac:dyDescent="0.35">
      <c r="B38" s="5"/>
    </row>
    <row r="39" spans="2:48" x14ac:dyDescent="0.35">
      <c r="B39" s="5">
        <f>B37+3</f>
        <v>19</v>
      </c>
      <c r="C39" s="3" t="str">
        <f>CHAR(B39+96)&amp;")"</f>
        <v>s)</v>
      </c>
      <c r="D39" s="7" t="str">
        <f ca="1">VLOOKUP($B39,Daten!$A$4:$F$69,3,FALSE)</f>
        <v>-7 + 10 =</v>
      </c>
      <c r="E39" s="6"/>
      <c r="F39" s="5">
        <f>B39+1</f>
        <v>20</v>
      </c>
      <c r="G39" s="3" t="str">
        <f>CHAR(F39+96)&amp;")"</f>
        <v>t)</v>
      </c>
      <c r="H39" s="7" t="str">
        <f ca="1">VLOOKUP($F39,Daten!$A$4:$F$69,3,FALSE)</f>
        <v>-5 + 7 =</v>
      </c>
      <c r="I39" s="6"/>
      <c r="J39" s="5">
        <f>F39+1</f>
        <v>21</v>
      </c>
      <c r="K39" s="3" t="str">
        <f>CHAR(J39+96)&amp;")"</f>
        <v>u)</v>
      </c>
      <c r="L39" s="7" t="str">
        <f ca="1">VLOOKUP($J39,Daten!$A$4:$F$69,3,FALSE)</f>
        <v>-12 + 22 =</v>
      </c>
      <c r="M39" s="6"/>
      <c r="O39" s="5">
        <f>B39</f>
        <v>19</v>
      </c>
      <c r="P39" s="3" t="str">
        <f>CHAR(O39+96)&amp;")"</f>
        <v>s)</v>
      </c>
      <c r="Q39" s="10" t="str">
        <f ca="1">VLOOKUP($B39,Daten!$A$4:$F$69,3,FALSE)&amp;" "&amp;VLOOKUP($B39,Daten!$A$4:$F$69,4,FALSE)</f>
        <v>-7 + 10 = 3</v>
      </c>
      <c r="S39" s="5"/>
      <c r="T39" s="11">
        <f>O39+1</f>
        <v>20</v>
      </c>
      <c r="U39" s="3" t="str">
        <f>CHAR(T39+96)&amp;")"</f>
        <v>t)</v>
      </c>
      <c r="V39" s="10" t="str">
        <f ca="1">VLOOKUP($T39,Daten!$A$4:$F$69,3,FALSE)&amp;" "&amp;VLOOKUP($T39,Daten!$A$4:$F$69,4,FALSE)</f>
        <v>-5 + 7 = 2</v>
      </c>
      <c r="Y39" s="5">
        <f>T39+1</f>
        <v>21</v>
      </c>
      <c r="Z39" s="3" t="str">
        <f>CHAR(Y39+96)&amp;")"</f>
        <v>u)</v>
      </c>
      <c r="AA39" s="10" t="str">
        <f ca="1">VLOOKUP($Y39,Daten!$A$4:$F$69,3,FALSE)&amp;" "&amp;VLOOKUP($Y39,Daten!$A$4:$F$69,4,FALSE)</f>
        <v>-12 + 22 = 10</v>
      </c>
    </row>
    <row r="40" spans="2:48" ht="6.5" customHeight="1" x14ac:dyDescent="0.35">
      <c r="B40" s="5"/>
    </row>
    <row r="41" spans="2:48" x14ac:dyDescent="0.35">
      <c r="B41" s="5">
        <f>B39+3</f>
        <v>22</v>
      </c>
      <c r="C41" s="3" t="str">
        <f>CHAR(B41+96)&amp;")"</f>
        <v>v)</v>
      </c>
      <c r="D41" s="7" t="str">
        <f ca="1">VLOOKUP($B41,Daten!$A$4:$F$69,3,FALSE)</f>
        <v>11 - 21 =</v>
      </c>
      <c r="E41" s="6"/>
      <c r="F41" s="5">
        <f>B41+1</f>
        <v>23</v>
      </c>
      <c r="G41" s="3" t="str">
        <f>CHAR(F41+96)&amp;")"</f>
        <v>w)</v>
      </c>
      <c r="H41" s="7" t="str">
        <f ca="1">VLOOKUP($F41,Daten!$A$4:$F$69,3,FALSE)</f>
        <v>-13 + 22 =</v>
      </c>
      <c r="I41" s="6"/>
      <c r="J41" s="5">
        <f>F41+1</f>
        <v>24</v>
      </c>
      <c r="K41" s="3" t="str">
        <f>CHAR(J41+96)&amp;")"</f>
        <v>x)</v>
      </c>
      <c r="L41" s="7" t="str">
        <f ca="1">VLOOKUP($J41,Daten!$A$4:$F$69,3,FALSE)</f>
        <v>-3 + 10 =</v>
      </c>
      <c r="M41" s="6"/>
      <c r="O41" s="5">
        <f>B41</f>
        <v>22</v>
      </c>
      <c r="P41" s="3" t="str">
        <f>CHAR(O41+96)&amp;")"</f>
        <v>v)</v>
      </c>
      <c r="Q41" s="10" t="str">
        <f ca="1">VLOOKUP($B41,Daten!$A$4:$F$69,3,FALSE)&amp;" "&amp;VLOOKUP($B41,Daten!$A$4:$F$69,4,FALSE)</f>
        <v>11 - 21 = -10</v>
      </c>
      <c r="S41" s="5"/>
      <c r="T41" s="11">
        <f>O41+1</f>
        <v>23</v>
      </c>
      <c r="U41" s="3" t="str">
        <f>CHAR(T41+96)&amp;")"</f>
        <v>w)</v>
      </c>
      <c r="V41" s="10" t="str">
        <f ca="1">VLOOKUP($T41,Daten!$A$4:$F$69,3,FALSE)&amp;" "&amp;VLOOKUP($T41,Daten!$A$4:$F$69,4,FALSE)</f>
        <v>-13 + 22 = 9</v>
      </c>
      <c r="Y41" s="5">
        <f>T41+1</f>
        <v>24</v>
      </c>
      <c r="Z41" s="3" t="str">
        <f>CHAR(Y41+96)&amp;")"</f>
        <v>x)</v>
      </c>
      <c r="AA41" s="10" t="str">
        <f ca="1">VLOOKUP($Y41,Daten!$A$4:$F$69,3,FALSE)&amp;" "&amp;VLOOKUP($Y41,Daten!$A$4:$F$69,4,FALSE)</f>
        <v>-3 + 10 = 7</v>
      </c>
    </row>
    <row r="42" spans="2:48" ht="15" customHeight="1" x14ac:dyDescent="0.35">
      <c r="B42" s="5"/>
      <c r="D42" s="7"/>
      <c r="F42" s="5"/>
      <c r="H42" s="7"/>
      <c r="J42" s="5"/>
      <c r="L42" s="7"/>
    </row>
    <row r="43" spans="2:48" x14ac:dyDescent="0.35">
      <c r="B43" s="4" t="s">
        <v>26</v>
      </c>
      <c r="E43" s="3" t="s">
        <v>27</v>
      </c>
      <c r="O43" s="4" t="str">
        <f>B43</f>
        <v>Aufgabe 5:</v>
      </c>
      <c r="R43" s="3" t="str">
        <f>E43</f>
        <v>Welche Zahl liegt in der Mitte…</v>
      </c>
    </row>
    <row r="44" spans="2:48" ht="6.5" customHeight="1" x14ac:dyDescent="0.35">
      <c r="B44" s="5"/>
      <c r="AE44" s="11">
        <v>20</v>
      </c>
      <c r="AF44" s="11" t="s">
        <v>29</v>
      </c>
      <c r="AH44" s="11" t="s">
        <v>30</v>
      </c>
      <c r="AJ44" s="11" t="s">
        <v>28</v>
      </c>
      <c r="AL44" s="11" t="s">
        <v>29</v>
      </c>
      <c r="AN44" s="11" t="s">
        <v>30</v>
      </c>
      <c r="AP44" s="11" t="s">
        <v>28</v>
      </c>
      <c r="AR44" s="11" t="s">
        <v>29</v>
      </c>
      <c r="AT44" s="11" t="s">
        <v>30</v>
      </c>
      <c r="AV44" s="11" t="s">
        <v>28</v>
      </c>
    </row>
    <row r="45" spans="2:48" x14ac:dyDescent="0.35">
      <c r="C45" s="3" t="s">
        <v>9</v>
      </c>
      <c r="D45" s="3" t="str">
        <f ca="1">AI45</f>
        <v>… von 14 und 26</v>
      </c>
      <c r="G45" s="3" t="s">
        <v>10</v>
      </c>
      <c r="H45" s="3" t="str">
        <f ca="1">AO45</f>
        <v>… von 8 und 12</v>
      </c>
      <c r="J45" s="3" t="s">
        <v>11</v>
      </c>
      <c r="K45" s="3" t="str">
        <f ca="1">AU45</f>
        <v>… von 15 und 31</v>
      </c>
      <c r="P45" s="3" t="s">
        <v>9</v>
      </c>
      <c r="Q45" s="3">
        <f ca="1">AJ45</f>
        <v>20</v>
      </c>
      <c r="U45" s="3" t="s">
        <v>10</v>
      </c>
      <c r="V45" s="3">
        <f ca="1">AP45</f>
        <v>10</v>
      </c>
      <c r="Z45" s="3" t="s">
        <v>11</v>
      </c>
      <c r="AA45" s="3">
        <f ca="1">AV45</f>
        <v>23</v>
      </c>
      <c r="AF45" s="11">
        <f ca="1">RANDBETWEEN(2,$AE$44)*(-1)^RANDBETWEEN(0,1)</f>
        <v>14</v>
      </c>
      <c r="AG45" s="11">
        <f ca="1">RANDBETWEEN(1,8)*2</f>
        <v>12</v>
      </c>
      <c r="AH45" s="11">
        <f ca="1">AF45+AG45</f>
        <v>26</v>
      </c>
      <c r="AI45" s="11" t="str">
        <f ca="1">"… von "&amp;AF45&amp;" und "&amp;AH45</f>
        <v>… von 14 und 26</v>
      </c>
      <c r="AJ45" s="11">
        <f ca="1">(AH45+AF45)/2</f>
        <v>20</v>
      </c>
      <c r="AL45" s="11">
        <f ca="1">RANDBETWEEN(2,$AE$44)*(-1)^RANDBETWEEN(0,1)</f>
        <v>8</v>
      </c>
      <c r="AM45" s="11">
        <f ca="1">RANDBETWEEN(1,8)*2</f>
        <v>4</v>
      </c>
      <c r="AN45" s="11">
        <f ca="1">AL45+AM45</f>
        <v>12</v>
      </c>
      <c r="AO45" s="11" t="str">
        <f ca="1">"… von "&amp;AL45&amp;" und "&amp;AN45</f>
        <v>… von 8 und 12</v>
      </c>
      <c r="AP45" s="11">
        <f ca="1">(AN45+AL45)/2</f>
        <v>10</v>
      </c>
      <c r="AR45" s="11">
        <f ca="1">RANDBETWEEN(2,$AE$44)*(-1)^RANDBETWEEN(0,1)</f>
        <v>15</v>
      </c>
      <c r="AS45" s="11">
        <f ca="1">RANDBETWEEN(1,8)*2</f>
        <v>16</v>
      </c>
      <c r="AT45" s="11">
        <f ca="1">AR45+AS45</f>
        <v>31</v>
      </c>
      <c r="AU45" s="11" t="str">
        <f ca="1">"… von "&amp;AR45&amp;" und "&amp;AT45</f>
        <v>… von 15 und 31</v>
      </c>
      <c r="AV45" s="11">
        <f ca="1">(AT45+AR45)/2</f>
        <v>23</v>
      </c>
    </row>
    <row r="47" spans="2:48" x14ac:dyDescent="0.35">
      <c r="B47" s="4" t="s">
        <v>31</v>
      </c>
      <c r="E47" s="3" t="s">
        <v>3</v>
      </c>
      <c r="O47" s="4" t="str">
        <f>B47</f>
        <v>Aufgabe 6:</v>
      </c>
      <c r="R47" s="3" t="str">
        <f>E47</f>
        <v>Berechne</v>
      </c>
      <c r="AI47" s="14" t="s">
        <v>32</v>
      </c>
    </row>
    <row r="48" spans="2:48" ht="6.5" customHeight="1" x14ac:dyDescent="0.35">
      <c r="B48" s="5"/>
    </row>
    <row r="49" spans="2:48" x14ac:dyDescent="0.35">
      <c r="B49" s="5">
        <v>1</v>
      </c>
      <c r="C49" s="3" t="str">
        <f>CHAR(B49+96)&amp;")"</f>
        <v>a)</v>
      </c>
      <c r="D49" s="3" t="str">
        <f ca="1">AI49</f>
        <v>5 · 7 =</v>
      </c>
      <c r="F49" s="11">
        <f>B49+1</f>
        <v>2</v>
      </c>
      <c r="G49" s="3" t="str">
        <f>CHAR(F49+96)&amp;")"</f>
        <v>b)</v>
      </c>
      <c r="H49" s="3" t="str">
        <f ca="1">AO49</f>
        <v>(-5) · 10 =</v>
      </c>
      <c r="I49" s="11">
        <f>F49+1</f>
        <v>3</v>
      </c>
      <c r="J49" s="3" t="str">
        <f>CHAR(I49+96)&amp;")"</f>
        <v>c)</v>
      </c>
      <c r="K49" s="3" t="str">
        <f ca="1">AU49</f>
        <v>8 · 4 =</v>
      </c>
      <c r="O49" s="4"/>
      <c r="P49" s="3" t="str">
        <f>C49</f>
        <v>a)</v>
      </c>
      <c r="Q49" s="3">
        <f ca="1">AJ49</f>
        <v>35</v>
      </c>
      <c r="U49" s="3" t="str">
        <f>G49</f>
        <v>b)</v>
      </c>
      <c r="V49" s="3">
        <f ca="1">AP49</f>
        <v>-50</v>
      </c>
      <c r="Z49" s="3" t="str">
        <f>J49</f>
        <v>c)</v>
      </c>
      <c r="AA49" s="3">
        <f ca="1">AV49</f>
        <v>32</v>
      </c>
      <c r="AF49" s="11">
        <f ca="1">RANDBETWEEN(2,10)*IF(AH49=1,-1,1)</f>
        <v>5</v>
      </c>
      <c r="AG49" s="11">
        <f ca="1">RANDBETWEEN(2,10)*IF(AH49=2,-1,1)</f>
        <v>7</v>
      </c>
      <c r="AH49" s="11">
        <f ca="1">RANDBETWEEN(0,1)</f>
        <v>0</v>
      </c>
      <c r="AI49" s="11" t="str">
        <f ca="1">IF(AF49&lt;0,"("&amp;AF49&amp;")",AF49)&amp;" · "&amp;IF(AG49&lt;0,"("&amp;AG49&amp;")",AG49)&amp;" ="</f>
        <v>5 · 7 =</v>
      </c>
      <c r="AJ49" s="11">
        <f ca="1">AF49*AG49</f>
        <v>35</v>
      </c>
      <c r="AL49" s="11">
        <f ca="1">RANDBETWEEN(2,10)*IF(AN49=1,-1,1)</f>
        <v>-5</v>
      </c>
      <c r="AM49" s="11">
        <f ca="1">RANDBETWEEN(2,10)*IF(AN49=2,-1,1)</f>
        <v>10</v>
      </c>
      <c r="AN49" s="11">
        <f ca="1">RANDBETWEEN(0,1)</f>
        <v>1</v>
      </c>
      <c r="AO49" s="11" t="str">
        <f ca="1">IF(AL49&lt;0,"("&amp;AL49&amp;")",AL49)&amp;" · "&amp;IF(AM49&lt;0,"("&amp;AM49&amp;")",AM49)&amp;" ="</f>
        <v>(-5) · 10 =</v>
      </c>
      <c r="AP49" s="11">
        <f ca="1">AL49*AM49</f>
        <v>-50</v>
      </c>
      <c r="AR49" s="11">
        <f ca="1">RANDBETWEEN(2,10)*IF(AT49=1,-1,1)</f>
        <v>8</v>
      </c>
      <c r="AS49" s="11">
        <f ca="1">RANDBETWEEN(2,10)*IF(AT49=2,-1,1)</f>
        <v>4</v>
      </c>
      <c r="AT49" s="11">
        <f ca="1">RANDBETWEEN(0,1)</f>
        <v>0</v>
      </c>
      <c r="AU49" s="11" t="str">
        <f ca="1">IF(AR49&lt;0,"("&amp;AR49&amp;")",AR49)&amp;" · "&amp;IF(AS49&lt;0,"("&amp;AS49&amp;")",AS49)&amp;" ="</f>
        <v>8 · 4 =</v>
      </c>
      <c r="AV49" s="11">
        <f ca="1">AR49*AS49</f>
        <v>32</v>
      </c>
    </row>
    <row r="50" spans="2:48" ht="6.5" customHeight="1" x14ac:dyDescent="0.35">
      <c r="B50" s="5"/>
      <c r="F50" s="11"/>
      <c r="I50" s="11"/>
    </row>
    <row r="51" spans="2:48" x14ac:dyDescent="0.35">
      <c r="B51" s="5">
        <f>B49+3</f>
        <v>4</v>
      </c>
      <c r="C51" s="3" t="str">
        <f>CHAR(B51+96)&amp;")"</f>
        <v>d)</v>
      </c>
      <c r="D51" s="3" t="str">
        <f ca="1">AI51</f>
        <v>6 · 2 =</v>
      </c>
      <c r="F51" s="11">
        <f>B51+1</f>
        <v>5</v>
      </c>
      <c r="G51" s="3" t="str">
        <f>CHAR(F51+96)&amp;")"</f>
        <v>e)</v>
      </c>
      <c r="H51" s="3" t="str">
        <f ca="1">AO51</f>
        <v>7 · 2 =</v>
      </c>
      <c r="I51" s="11">
        <f>F51+1</f>
        <v>6</v>
      </c>
      <c r="J51" s="3" t="str">
        <f>CHAR(I51+96)&amp;")"</f>
        <v>f)</v>
      </c>
      <c r="K51" s="3" t="str">
        <f ca="1">AU51</f>
        <v>6 · 3 =</v>
      </c>
      <c r="O51" s="4"/>
      <c r="P51" s="3" t="str">
        <f>C51</f>
        <v>d)</v>
      </c>
      <c r="Q51" s="3">
        <f ca="1">AJ51</f>
        <v>12</v>
      </c>
      <c r="U51" s="3" t="str">
        <f>G51</f>
        <v>e)</v>
      </c>
      <c r="V51" s="3">
        <f ca="1">AP51</f>
        <v>14</v>
      </c>
      <c r="Z51" s="3" t="str">
        <f>J51</f>
        <v>f)</v>
      </c>
      <c r="AA51" s="3">
        <f ca="1">AV51</f>
        <v>18</v>
      </c>
      <c r="AF51" s="11">
        <f ca="1">RANDBETWEEN(2,10)*IF(AH51=1,-1,1)</f>
        <v>6</v>
      </c>
      <c r="AG51" s="11">
        <f ca="1">RANDBETWEEN(2,10)*IF(AH51=2,-1,1)</f>
        <v>2</v>
      </c>
      <c r="AH51" s="11">
        <f ca="1">RANDBETWEEN(0,1)</f>
        <v>0</v>
      </c>
      <c r="AI51" s="11" t="str">
        <f ca="1">IF(AF51&lt;0,"("&amp;AF51&amp;")",AF51)&amp;" · "&amp;IF(AG51&lt;0,"("&amp;AG51&amp;")",AG51)&amp;" ="</f>
        <v>6 · 2 =</v>
      </c>
      <c r="AJ51" s="11">
        <f ca="1">AF51*AG51</f>
        <v>12</v>
      </c>
      <c r="AL51" s="11">
        <f ca="1">RANDBETWEEN(2,10)*IF(AN51=1,-1,1)</f>
        <v>7</v>
      </c>
      <c r="AM51" s="11">
        <f ca="1">RANDBETWEEN(2,10)*IF(AN51=2,-1,1)</f>
        <v>2</v>
      </c>
      <c r="AN51" s="11">
        <f ca="1">RANDBETWEEN(0,1)</f>
        <v>0</v>
      </c>
      <c r="AO51" s="11" t="str">
        <f ca="1">IF(AL51&lt;0,"("&amp;AL51&amp;")",AL51)&amp;" · "&amp;IF(AM51&lt;0,"("&amp;AM51&amp;")",AM51)&amp;" ="</f>
        <v>7 · 2 =</v>
      </c>
      <c r="AP51" s="11">
        <f ca="1">AL51*AM51</f>
        <v>14</v>
      </c>
      <c r="AR51" s="11">
        <f ca="1">RANDBETWEEN(2,10)*IF(AT51=1,-1,1)</f>
        <v>6</v>
      </c>
      <c r="AS51" s="11">
        <f ca="1">RANDBETWEEN(2,10)*IF(AT51=2,-1,1)</f>
        <v>3</v>
      </c>
      <c r="AT51" s="11">
        <f ca="1">RANDBETWEEN(0,1)</f>
        <v>0</v>
      </c>
      <c r="AU51" s="11" t="str">
        <f ca="1">IF(AR51&lt;0,"("&amp;AR51&amp;")",AR51)&amp;" · "&amp;IF(AS51&lt;0,"("&amp;AS51&amp;")",AS51)&amp;" ="</f>
        <v>6 · 3 =</v>
      </c>
      <c r="AV51" s="11">
        <f ca="1">AR51*AS51</f>
        <v>18</v>
      </c>
    </row>
    <row r="52" spans="2:48" ht="6.5" customHeight="1" x14ac:dyDescent="0.35">
      <c r="B52" s="5"/>
      <c r="F52" s="11"/>
      <c r="I52" s="11"/>
    </row>
    <row r="53" spans="2:48" x14ac:dyDescent="0.35">
      <c r="B53" s="5">
        <f>B51+3</f>
        <v>7</v>
      </c>
      <c r="C53" s="3" t="str">
        <f>CHAR(B53+96)&amp;")"</f>
        <v>g)</v>
      </c>
      <c r="D53" s="3" t="str">
        <f ca="1">AI53</f>
        <v>(-2) · 10 =</v>
      </c>
      <c r="F53" s="11">
        <f>B53+1</f>
        <v>8</v>
      </c>
      <c r="G53" s="3" t="str">
        <f>CHAR(F53+96)&amp;")"</f>
        <v>h)</v>
      </c>
      <c r="H53" s="3" t="str">
        <f ca="1">AO53</f>
        <v>(-5) · 2 =</v>
      </c>
      <c r="I53" s="11">
        <f>F53+1</f>
        <v>9</v>
      </c>
      <c r="J53" s="3" t="str">
        <f>CHAR(I53+96)&amp;")"</f>
        <v>i)</v>
      </c>
      <c r="K53" s="3" t="str">
        <f ca="1">AU53</f>
        <v>10 · 9 =</v>
      </c>
      <c r="O53" s="4"/>
      <c r="P53" s="3" t="str">
        <f>C53</f>
        <v>g)</v>
      </c>
      <c r="Q53" s="3">
        <f ca="1">AJ53</f>
        <v>-20</v>
      </c>
      <c r="U53" s="3" t="str">
        <f>G53</f>
        <v>h)</v>
      </c>
      <c r="V53" s="3">
        <f ca="1">AP53</f>
        <v>-10</v>
      </c>
      <c r="Z53" s="3" t="str">
        <f>J53</f>
        <v>i)</v>
      </c>
      <c r="AA53" s="3">
        <f ca="1">AV53</f>
        <v>90</v>
      </c>
      <c r="AF53" s="11">
        <f ca="1">RANDBETWEEN(2,10)*IF(AH53=1,-1,1)</f>
        <v>-2</v>
      </c>
      <c r="AG53" s="11">
        <f ca="1">RANDBETWEEN(2,10)*IF(AH53=2,-1,1)</f>
        <v>10</v>
      </c>
      <c r="AH53" s="11">
        <f ca="1">RANDBETWEEN(0,1)</f>
        <v>1</v>
      </c>
      <c r="AI53" s="11" t="str">
        <f ca="1">IF(AF53&lt;0,"("&amp;AF53&amp;")",AF53)&amp;" · "&amp;IF(AG53&lt;0,"("&amp;AG53&amp;")",AG53)&amp;" ="</f>
        <v>(-2) · 10 =</v>
      </c>
      <c r="AJ53" s="11">
        <f ca="1">AF53*AG53</f>
        <v>-20</v>
      </c>
      <c r="AL53" s="11">
        <f ca="1">RANDBETWEEN(2,10)*IF(AN53=1,-1,1)</f>
        <v>-5</v>
      </c>
      <c r="AM53" s="11">
        <f ca="1">RANDBETWEEN(2,10)*IF(AN53=2,-1,1)</f>
        <v>2</v>
      </c>
      <c r="AN53" s="11">
        <f ca="1">RANDBETWEEN(0,1)</f>
        <v>1</v>
      </c>
      <c r="AO53" s="11" t="str">
        <f ca="1">IF(AL53&lt;0,"("&amp;AL53&amp;")",AL53)&amp;" · "&amp;IF(AM53&lt;0,"("&amp;AM53&amp;")",AM53)&amp;" ="</f>
        <v>(-5) · 2 =</v>
      </c>
      <c r="AP53" s="11">
        <f ca="1">AL53*AM53</f>
        <v>-10</v>
      </c>
      <c r="AR53" s="11">
        <f ca="1">RANDBETWEEN(2,10)*IF(AT53=1,-1,1)</f>
        <v>10</v>
      </c>
      <c r="AS53" s="11">
        <f ca="1">RANDBETWEEN(2,10)*IF(AT53=2,-1,1)</f>
        <v>9</v>
      </c>
      <c r="AT53" s="11">
        <f ca="1">RANDBETWEEN(0,1)</f>
        <v>0</v>
      </c>
      <c r="AU53" s="11" t="str">
        <f ca="1">IF(AR53&lt;0,"("&amp;AR53&amp;")",AR53)&amp;" · "&amp;IF(AS53&lt;0,"("&amp;AS53&amp;")",AS53)&amp;" ="</f>
        <v>10 · 9 =</v>
      </c>
      <c r="AV53" s="11">
        <f ca="1">AR53*AS53</f>
        <v>90</v>
      </c>
    </row>
    <row r="54" spans="2:48" ht="6.5" customHeight="1" x14ac:dyDescent="0.35">
      <c r="B54" s="5"/>
      <c r="F54" s="11"/>
      <c r="I54" s="11"/>
    </row>
    <row r="55" spans="2:48" x14ac:dyDescent="0.35">
      <c r="B55" s="5">
        <f>B53+3</f>
        <v>10</v>
      </c>
      <c r="C55" s="3" t="str">
        <f>CHAR(B55+96)&amp;")"</f>
        <v>j)</v>
      </c>
      <c r="D55" s="3" t="str">
        <f ca="1">AI55</f>
        <v>(-20) : 4 =</v>
      </c>
      <c r="F55" s="11">
        <f>B55+1</f>
        <v>11</v>
      </c>
      <c r="G55" s="3" t="str">
        <f>CHAR(F55+96)&amp;")"</f>
        <v>k)</v>
      </c>
      <c r="H55" s="3" t="str">
        <f ca="1">AO55</f>
        <v>30 : 6 =</v>
      </c>
      <c r="I55" s="11">
        <f>F55+1</f>
        <v>12</v>
      </c>
      <c r="J55" s="3" t="str">
        <f>CHAR(I55+96)&amp;")"</f>
        <v>l)</v>
      </c>
      <c r="K55" s="3" t="str">
        <f ca="1">AU55</f>
        <v>4 : 2 =</v>
      </c>
      <c r="O55" s="4"/>
      <c r="P55" s="3" t="str">
        <f>C55</f>
        <v>j)</v>
      </c>
      <c r="Q55" s="3">
        <f ca="1">AF55</f>
        <v>-5</v>
      </c>
      <c r="U55" s="3" t="str">
        <f>G55</f>
        <v>k)</v>
      </c>
      <c r="V55" s="3">
        <f ca="1">AL55</f>
        <v>5</v>
      </c>
      <c r="Z55" s="3" t="str">
        <f>J55</f>
        <v>l)</v>
      </c>
      <c r="AA55" s="3">
        <f ca="1">AR55</f>
        <v>2</v>
      </c>
      <c r="AF55" s="11">
        <f ca="1">RANDBETWEEN(2,10)*IF(AH55=1,-1,1)</f>
        <v>-5</v>
      </c>
      <c r="AG55" s="11">
        <f ca="1">RANDBETWEEN(2,10)*IF(AH55=2,-1,1)</f>
        <v>4</v>
      </c>
      <c r="AH55" s="11">
        <f ca="1">RANDBETWEEN(0,2)</f>
        <v>1</v>
      </c>
      <c r="AI55" s="11" t="str">
        <f ca="1">IF(AJ55&lt;0,"("&amp;AJ55&amp;")",AJ55)&amp;" : "&amp;IF(AG55&lt;0,"("&amp;AG55&amp;")",AG55)&amp;" ="</f>
        <v>(-20) : 4 =</v>
      </c>
      <c r="AJ55" s="11">
        <f ca="1">AF55*AG55</f>
        <v>-20</v>
      </c>
      <c r="AL55" s="11">
        <f ca="1">RANDBETWEEN(2,10)*IF(AN55=1,-1,1)</f>
        <v>5</v>
      </c>
      <c r="AM55" s="11">
        <f ca="1">RANDBETWEEN(2,10)*IF(AN55=2,-1,1)</f>
        <v>6</v>
      </c>
      <c r="AN55" s="11">
        <f ca="1">RANDBETWEEN(0,1)</f>
        <v>0</v>
      </c>
      <c r="AO55" s="11" t="str">
        <f ca="1">IF(AP55&lt;0,"("&amp;AP55&amp;")",AP55)&amp;" : "&amp;IF(AM55&lt;0,"("&amp;AM55&amp;")",AM55)&amp;" ="</f>
        <v>30 : 6 =</v>
      </c>
      <c r="AP55" s="11">
        <f ca="1">AL55*AM55</f>
        <v>30</v>
      </c>
      <c r="AR55" s="11">
        <f ca="1">RANDBETWEEN(2,10)*IF(AT55=1,-1,1)</f>
        <v>2</v>
      </c>
      <c r="AS55" s="11">
        <f ca="1">RANDBETWEEN(2,10)*IF(AT55=2,-1,1)</f>
        <v>2</v>
      </c>
      <c r="AT55" s="11">
        <f ca="1">RANDBETWEEN(0,1)</f>
        <v>0</v>
      </c>
      <c r="AU55" s="11" t="str">
        <f ca="1">IF(AV55&lt;0,"("&amp;AV55&amp;")",AV55)&amp;" : "&amp;IF(AS55&lt;0,"("&amp;AS55&amp;")",AS55)&amp;" ="</f>
        <v>4 : 2 =</v>
      </c>
      <c r="AV55" s="11">
        <f ca="1">AR55*AS55</f>
        <v>4</v>
      </c>
    </row>
    <row r="56" spans="2:48" ht="6.5" customHeight="1" x14ac:dyDescent="0.35">
      <c r="B56" s="5"/>
      <c r="F56" s="11"/>
      <c r="I56" s="11"/>
    </row>
    <row r="57" spans="2:48" x14ac:dyDescent="0.35">
      <c r="B57" s="5">
        <f>B55+3</f>
        <v>13</v>
      </c>
      <c r="C57" s="3" t="str">
        <f>CHAR(B57+96)&amp;")"</f>
        <v>m)</v>
      </c>
      <c r="D57" s="3" t="str">
        <f ca="1">AI57</f>
        <v>9 · _____ = 81</v>
      </c>
      <c r="F57" s="11">
        <f>B57+1</f>
        <v>14</v>
      </c>
      <c r="G57" s="3" t="str">
        <f>CHAR(F57+96)&amp;")"</f>
        <v>n)</v>
      </c>
      <c r="H57" s="3" t="str">
        <f ca="1">AO57</f>
        <v>(-9) · _____ = -72</v>
      </c>
      <c r="I57" s="11"/>
      <c r="J57" s="3" t="s">
        <v>34</v>
      </c>
      <c r="K57" s="3" t="str">
        <f ca="1">AU57</f>
        <v>(-3) · _____ = -15</v>
      </c>
      <c r="O57" s="4"/>
      <c r="P57" s="3" t="str">
        <f>C57</f>
        <v>m)</v>
      </c>
      <c r="Q57" s="3">
        <f ca="1">AG57</f>
        <v>9</v>
      </c>
      <c r="U57" s="3" t="str">
        <f>G57</f>
        <v>n)</v>
      </c>
      <c r="V57" s="3">
        <f ca="1">AM57</f>
        <v>8</v>
      </c>
      <c r="Z57" s="3" t="str">
        <f>J57</f>
        <v>o)</v>
      </c>
      <c r="AA57" s="3">
        <f ca="1">AS57</f>
        <v>5</v>
      </c>
      <c r="AF57" s="11">
        <f ca="1">RANDBETWEEN(2,10)*IF(AH57=1,-1,1)</f>
        <v>9</v>
      </c>
      <c r="AG57" s="11">
        <f ca="1">RANDBETWEEN(2,10)*IF(AH57=2,-1,1)</f>
        <v>9</v>
      </c>
      <c r="AH57" s="11">
        <f ca="1">RANDBETWEEN(0,2)</f>
        <v>0</v>
      </c>
      <c r="AI57" s="11" t="str">
        <f ca="1">IF(AF57&lt;0,"("&amp;AF57&amp;")",AF57)&amp;" · _____ = "&amp;AJ57</f>
        <v>9 · _____ = 81</v>
      </c>
      <c r="AJ57" s="11">
        <f ca="1">AF57*AG57</f>
        <v>81</v>
      </c>
      <c r="AL57" s="11">
        <f ca="1">RANDBETWEEN(2,10)*IF(AN57=1,-1,1)</f>
        <v>-9</v>
      </c>
      <c r="AM57" s="11">
        <f ca="1">RANDBETWEEN(2,10)*IF(AN57=2,-1,1)</f>
        <v>8</v>
      </c>
      <c r="AN57" s="11">
        <f ca="1">RANDBETWEEN(0,1)</f>
        <v>1</v>
      </c>
      <c r="AO57" s="11" t="str">
        <f ca="1">IF(AL57&lt;0,"("&amp;AL57&amp;")",AL57)&amp;" · _____ = "&amp;AP57</f>
        <v>(-9) · _____ = -72</v>
      </c>
      <c r="AP57" s="11">
        <f ca="1">AL57*AM57</f>
        <v>-72</v>
      </c>
      <c r="AR57" s="11">
        <f ca="1">RANDBETWEEN(2,10)*IF(AT57=1,-1,1)</f>
        <v>-3</v>
      </c>
      <c r="AS57" s="11">
        <f ca="1">RANDBETWEEN(2,10)*IF(AT57=2,-1,1)</f>
        <v>5</v>
      </c>
      <c r="AT57" s="11">
        <f ca="1">RANDBETWEEN(0,1)</f>
        <v>1</v>
      </c>
      <c r="AU57" s="11" t="str">
        <f ca="1">IF(AR57&lt;0,"("&amp;AR57&amp;")",AR57)&amp;" · _____ = "&amp;AV57</f>
        <v>(-3) · _____ = -15</v>
      </c>
      <c r="AV57" s="11">
        <f ca="1">AR57*AS57</f>
        <v>-15</v>
      </c>
    </row>
    <row r="58" spans="2:48" ht="6.5" customHeight="1" x14ac:dyDescent="0.35">
      <c r="B58" s="5"/>
      <c r="F58" s="11"/>
      <c r="I58" s="11"/>
    </row>
    <row r="59" spans="2:48" x14ac:dyDescent="0.35">
      <c r="B59" s="5">
        <f>B57+3</f>
        <v>16</v>
      </c>
      <c r="C59" s="3" t="str">
        <f>CHAR(B59+96)&amp;")"</f>
        <v>p)</v>
      </c>
      <c r="D59" s="3" t="str">
        <f ca="1">AI59</f>
        <v>(-15) : ____ = -5</v>
      </c>
      <c r="F59" s="11">
        <f>B59+1</f>
        <v>17</v>
      </c>
      <c r="G59" s="3" t="str">
        <f>CHAR(F59+96)&amp;")"</f>
        <v>q)</v>
      </c>
      <c r="H59" s="3" t="str">
        <f ca="1">AO59</f>
        <v>27 : ____ = 3</v>
      </c>
      <c r="I59" s="11"/>
      <c r="J59" s="3" t="s">
        <v>35</v>
      </c>
      <c r="K59" s="3" t="str">
        <f ca="1">AU59</f>
        <v>20 : ____ = 4</v>
      </c>
      <c r="O59" s="4"/>
      <c r="P59" s="3" t="str">
        <f>C59</f>
        <v>p)</v>
      </c>
      <c r="Q59" s="3">
        <f ca="1">AG59</f>
        <v>3</v>
      </c>
      <c r="U59" s="3" t="str">
        <f>G59</f>
        <v>q)</v>
      </c>
      <c r="V59" s="3">
        <f ca="1">AM59</f>
        <v>9</v>
      </c>
      <c r="Z59" s="3" t="str">
        <f>J59</f>
        <v>r)</v>
      </c>
      <c r="AA59" s="3">
        <f ca="1">AS59</f>
        <v>5</v>
      </c>
      <c r="AF59" s="11">
        <f ca="1">RANDBETWEEN(2,10)*IF(AH59=1,-1,1)</f>
        <v>-5</v>
      </c>
      <c r="AG59" s="11">
        <f ca="1">RANDBETWEEN(2,10)*IF(AH59=2,-1,1)</f>
        <v>3</v>
      </c>
      <c r="AH59" s="11">
        <f ca="1">RANDBETWEEN(0,2)</f>
        <v>1</v>
      </c>
      <c r="AI59" s="11" t="str">
        <f ca="1">IF(AJ59&lt;0,"("&amp;AJ59&amp;")",AJ59)&amp;" : ____ = "&amp;AF59</f>
        <v>(-15) : ____ = -5</v>
      </c>
      <c r="AJ59" s="11">
        <f ca="1">AF59*AG59</f>
        <v>-15</v>
      </c>
      <c r="AL59" s="11">
        <f ca="1">RANDBETWEEN(2,10)*IF(AN59=1,-1,1)</f>
        <v>3</v>
      </c>
      <c r="AM59" s="11">
        <f ca="1">RANDBETWEEN(2,10)*IF(AN59=2,-1,1)</f>
        <v>9</v>
      </c>
      <c r="AN59" s="11">
        <f ca="1">RANDBETWEEN(0,1)</f>
        <v>0</v>
      </c>
      <c r="AO59" s="11" t="str">
        <f ca="1">IF(AP59&lt;0,"("&amp;AP59&amp;")",AP59)&amp;" : ____ = "&amp;AL59</f>
        <v>27 : ____ = 3</v>
      </c>
      <c r="AP59" s="11">
        <f ca="1">AL59*AM59</f>
        <v>27</v>
      </c>
      <c r="AR59" s="11">
        <f ca="1">RANDBETWEEN(2,10)*IF(AT59=1,-1,1)</f>
        <v>4</v>
      </c>
      <c r="AS59" s="11">
        <f ca="1">RANDBETWEEN(2,10)*IF(AT59=2,-1,1)</f>
        <v>5</v>
      </c>
      <c r="AT59" s="11">
        <f ca="1">RANDBETWEEN(0,1)</f>
        <v>0</v>
      </c>
      <c r="AU59" s="11" t="str">
        <f ca="1">IF(AV59&lt;0,"("&amp;AV59&amp;")",AV59)&amp;" : ____ = "&amp;AR59</f>
        <v>20 : ____ = 4</v>
      </c>
      <c r="AV59" s="11">
        <f ca="1">AR59*AS59</f>
        <v>20</v>
      </c>
    </row>
    <row r="60" spans="2:48" x14ac:dyDescent="0.35">
      <c r="B60" s="5"/>
      <c r="F60" s="11"/>
      <c r="I60" s="11"/>
      <c r="O60" s="4"/>
    </row>
    <row r="61" spans="2:48" x14ac:dyDescent="0.35">
      <c r="B61" s="16" t="s">
        <v>33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8"/>
      <c r="O61" s="4"/>
    </row>
  </sheetData>
  <mergeCells count="6">
    <mergeCell ref="B61:N61"/>
    <mergeCell ref="C1:M1"/>
    <mergeCell ref="B3:N3"/>
    <mergeCell ref="P13:R13"/>
    <mergeCell ref="P14:R14"/>
    <mergeCell ref="P15:R15"/>
  </mergeCells>
  <pageMargins left="0.7" right="0.7" top="0.75" bottom="0.75" header="0.3" footer="0.3"/>
  <pageSetup paperSize="9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2A0C2-46EB-4DAB-9A0B-3D7574CCD6F5}">
  <dimension ref="A1:N69"/>
  <sheetViews>
    <sheetView workbookViewId="0">
      <selection activeCell="D10" sqref="D10"/>
    </sheetView>
  </sheetViews>
  <sheetFormatPr baseColWidth="10" defaultRowHeight="12.5" x14ac:dyDescent="0.25"/>
  <cols>
    <col min="3" max="3" width="18.7265625" customWidth="1"/>
    <col min="4" max="4" width="8.453125" customWidth="1"/>
    <col min="6" max="7" width="9.7265625" bestFit="1" customWidth="1"/>
    <col min="12" max="12" width="11.08984375" bestFit="1" customWidth="1"/>
  </cols>
  <sheetData>
    <row r="1" spans="1:14" x14ac:dyDescent="0.25">
      <c r="F1">
        <v>15</v>
      </c>
      <c r="G1">
        <v>-20</v>
      </c>
      <c r="H1">
        <v>20</v>
      </c>
    </row>
    <row r="2" spans="1:14" ht="15.5" x14ac:dyDescent="0.35">
      <c r="F2">
        <v>10</v>
      </c>
      <c r="L2" s="1"/>
    </row>
    <row r="3" spans="1:14" ht="15.5" x14ac:dyDescent="0.35">
      <c r="E3" t="s">
        <v>2</v>
      </c>
      <c r="F3" t="s">
        <v>2</v>
      </c>
      <c r="L3" s="1">
        <v>5</v>
      </c>
      <c r="M3" s="2" t="s">
        <v>4</v>
      </c>
      <c r="N3">
        <v>8</v>
      </c>
    </row>
    <row r="4" spans="1:14" ht="15.5" x14ac:dyDescent="0.35">
      <c r="A4">
        <f ca="1">_xlfn.RANK.EQ(B4,$B$4:$B$69)</f>
        <v>41</v>
      </c>
      <c r="B4">
        <f ca="1">RAND()</f>
        <v>0.39123542735074412</v>
      </c>
      <c r="C4" t="str">
        <f ca="1">IF(G4=1,E4&amp;" - "&amp;F4,IF(G4=2,-E4&amp;" + "&amp;F4,IF(G4=3,-E4&amp;" + "&amp;F4,-F4&amp;" + "&amp;E4)))&amp;" ="</f>
        <v>-13 + 6 =</v>
      </c>
      <c r="D4">
        <f ca="1">IF(G4=1,E4-F4,IF(G4=2,-E4+F4,IF(G4=3,-E4+F4,-F4+E4)))</f>
        <v>-7</v>
      </c>
      <c r="E4">
        <f ca="1">RANDBETWEEN(2,$F$1)</f>
        <v>6</v>
      </c>
      <c r="F4">
        <f ca="1">RANDBETWEEN(1,$F$2)+E4</f>
        <v>13</v>
      </c>
      <c r="G4">
        <f ca="1">RANDBETWEEN(1,4)</f>
        <v>4</v>
      </c>
      <c r="J4">
        <v>1</v>
      </c>
      <c r="L4" s="1">
        <v>-5</v>
      </c>
      <c r="M4" s="2" t="s">
        <v>5</v>
      </c>
      <c r="N4">
        <v>8</v>
      </c>
    </row>
    <row r="5" spans="1:14" ht="15.5" x14ac:dyDescent="0.35">
      <c r="A5">
        <f t="shared" ref="A5:A68" ca="1" si="0">_xlfn.RANK.EQ(B5,$B$4:$B$69)</f>
        <v>47</v>
      </c>
      <c r="B5">
        <f t="shared" ref="B5:B68" ca="1" si="1">RAND()</f>
        <v>0.30718971372889758</v>
      </c>
      <c r="C5" t="str">
        <f t="shared" ref="C5:C68" ca="1" si="2">IF(G5=1,E5&amp;" - "&amp;F5,IF(G5=2,-E5&amp;" + "&amp;F5,IF(G5=3,-E5&amp;" + "&amp;F5,-F5&amp;" + "&amp;E5)))&amp;" ="</f>
        <v>-18 + 10 =</v>
      </c>
      <c r="D5">
        <f t="shared" ref="D5:D68" ca="1" si="3">IF(G5=1,E5-F5,IF(G5=2,-E5+F5,IF(G5=3,-E5+F5,-F5+E5)))</f>
        <v>-8</v>
      </c>
      <c r="E5">
        <f t="shared" ref="E5:E68" ca="1" si="4">RANDBETWEEN(2,$F$1)</f>
        <v>10</v>
      </c>
      <c r="F5">
        <f t="shared" ref="F5:F68" ca="1" si="5">RANDBETWEEN(1,$F$2)+E5</f>
        <v>18</v>
      </c>
      <c r="G5">
        <f t="shared" ref="G5:G68" ca="1" si="6">RANDBETWEEN(1,4)</f>
        <v>4</v>
      </c>
      <c r="J5">
        <f>J4+1</f>
        <v>2</v>
      </c>
      <c r="L5" s="1">
        <v>-5</v>
      </c>
      <c r="M5" s="9" t="s">
        <v>6</v>
      </c>
      <c r="N5">
        <v>8</v>
      </c>
    </row>
    <row r="6" spans="1:14" ht="15.5" x14ac:dyDescent="0.35">
      <c r="A6">
        <f t="shared" ca="1" si="0"/>
        <v>18</v>
      </c>
      <c r="B6">
        <f t="shared" ca="1" si="1"/>
        <v>0.74751120369804402</v>
      </c>
      <c r="C6" t="str">
        <f t="shared" ca="1" si="2"/>
        <v>-8 + 15 =</v>
      </c>
      <c r="D6">
        <f t="shared" ca="1" si="3"/>
        <v>7</v>
      </c>
      <c r="E6">
        <f t="shared" ca="1" si="4"/>
        <v>8</v>
      </c>
      <c r="F6">
        <f t="shared" ca="1" si="5"/>
        <v>15</v>
      </c>
      <c r="G6">
        <f t="shared" ca="1" si="6"/>
        <v>3</v>
      </c>
      <c r="J6">
        <f t="shared" ref="J6:J69" si="7">J5+1</f>
        <v>3</v>
      </c>
      <c r="L6" s="1">
        <v>-5</v>
      </c>
      <c r="M6" s="9" t="s">
        <v>7</v>
      </c>
      <c r="N6">
        <v>2</v>
      </c>
    </row>
    <row r="7" spans="1:14" ht="15.5" x14ac:dyDescent="0.35">
      <c r="A7">
        <f t="shared" ca="1" si="0"/>
        <v>21</v>
      </c>
      <c r="B7">
        <f t="shared" ca="1" si="1"/>
        <v>0.72247159400480032</v>
      </c>
      <c r="C7" t="str">
        <f t="shared" ca="1" si="2"/>
        <v>-12 + 22 =</v>
      </c>
      <c r="D7">
        <f t="shared" ca="1" si="3"/>
        <v>10</v>
      </c>
      <c r="E7">
        <f t="shared" ca="1" si="4"/>
        <v>12</v>
      </c>
      <c r="F7">
        <f t="shared" ca="1" si="5"/>
        <v>22</v>
      </c>
      <c r="G7">
        <f t="shared" ca="1" si="6"/>
        <v>2</v>
      </c>
      <c r="J7">
        <f t="shared" si="7"/>
        <v>4</v>
      </c>
      <c r="L7" s="1"/>
    </row>
    <row r="8" spans="1:14" ht="15.5" x14ac:dyDescent="0.35">
      <c r="A8">
        <f t="shared" ca="1" si="0"/>
        <v>32</v>
      </c>
      <c r="B8">
        <f t="shared" ca="1" si="1"/>
        <v>0.61762070011473535</v>
      </c>
      <c r="C8" t="str">
        <f t="shared" ca="1" si="2"/>
        <v>10 - 18 =</v>
      </c>
      <c r="D8">
        <f t="shared" ca="1" si="3"/>
        <v>-8</v>
      </c>
      <c r="E8">
        <f t="shared" ca="1" si="4"/>
        <v>10</v>
      </c>
      <c r="F8">
        <f t="shared" ca="1" si="5"/>
        <v>18</v>
      </c>
      <c r="G8">
        <f t="shared" ca="1" si="6"/>
        <v>1</v>
      </c>
      <c r="J8">
        <f t="shared" si="7"/>
        <v>5</v>
      </c>
      <c r="L8" s="1"/>
    </row>
    <row r="9" spans="1:14" ht="15.5" x14ac:dyDescent="0.35">
      <c r="A9">
        <f t="shared" ca="1" si="0"/>
        <v>28</v>
      </c>
      <c r="B9">
        <f t="shared" ca="1" si="1"/>
        <v>0.65656138264521891</v>
      </c>
      <c r="C9" t="str">
        <f t="shared" ca="1" si="2"/>
        <v>-11 + 3 =</v>
      </c>
      <c r="D9">
        <f t="shared" ca="1" si="3"/>
        <v>-8</v>
      </c>
      <c r="E9">
        <f t="shared" ca="1" si="4"/>
        <v>3</v>
      </c>
      <c r="F9">
        <f t="shared" ca="1" si="5"/>
        <v>11</v>
      </c>
      <c r="G9">
        <f t="shared" ca="1" si="6"/>
        <v>4</v>
      </c>
      <c r="J9">
        <f t="shared" si="7"/>
        <v>6</v>
      </c>
      <c r="L9" s="1"/>
    </row>
    <row r="10" spans="1:14" ht="15.5" x14ac:dyDescent="0.35">
      <c r="A10">
        <f t="shared" ca="1" si="0"/>
        <v>39</v>
      </c>
      <c r="B10">
        <f t="shared" ca="1" si="1"/>
        <v>0.41544565654467891</v>
      </c>
      <c r="C10" t="str">
        <f t="shared" ca="1" si="2"/>
        <v>-9 + 17 =</v>
      </c>
      <c r="D10">
        <f t="shared" ca="1" si="3"/>
        <v>8</v>
      </c>
      <c r="E10">
        <f t="shared" ca="1" si="4"/>
        <v>9</v>
      </c>
      <c r="F10">
        <f t="shared" ca="1" si="5"/>
        <v>17</v>
      </c>
      <c r="G10">
        <f t="shared" ca="1" si="6"/>
        <v>2</v>
      </c>
      <c r="J10">
        <f t="shared" si="7"/>
        <v>7</v>
      </c>
      <c r="L10" s="1"/>
    </row>
    <row r="11" spans="1:14" ht="15.5" x14ac:dyDescent="0.35">
      <c r="A11">
        <f t="shared" ca="1" si="0"/>
        <v>20</v>
      </c>
      <c r="B11">
        <f t="shared" ca="1" si="1"/>
        <v>0.73120079885227707</v>
      </c>
      <c r="C11" t="str">
        <f t="shared" ca="1" si="2"/>
        <v>-5 + 7 =</v>
      </c>
      <c r="D11">
        <f t="shared" ca="1" si="3"/>
        <v>2</v>
      </c>
      <c r="E11">
        <f t="shared" ca="1" si="4"/>
        <v>5</v>
      </c>
      <c r="F11">
        <f t="shared" ca="1" si="5"/>
        <v>7</v>
      </c>
      <c r="G11">
        <f t="shared" ca="1" si="6"/>
        <v>3</v>
      </c>
      <c r="J11">
        <f t="shared" si="7"/>
        <v>8</v>
      </c>
      <c r="L11" s="1"/>
    </row>
    <row r="12" spans="1:14" ht="15.5" x14ac:dyDescent="0.35">
      <c r="A12">
        <f t="shared" ca="1" si="0"/>
        <v>56</v>
      </c>
      <c r="B12">
        <f t="shared" ca="1" si="1"/>
        <v>0.16703376880215048</v>
      </c>
      <c r="C12" t="str">
        <f t="shared" ca="1" si="2"/>
        <v>-12 + 9 =</v>
      </c>
      <c r="D12">
        <f t="shared" ca="1" si="3"/>
        <v>-3</v>
      </c>
      <c r="E12">
        <f t="shared" ca="1" si="4"/>
        <v>9</v>
      </c>
      <c r="F12">
        <f t="shared" ca="1" si="5"/>
        <v>12</v>
      </c>
      <c r="G12">
        <f t="shared" ca="1" si="6"/>
        <v>4</v>
      </c>
      <c r="J12">
        <f t="shared" si="7"/>
        <v>9</v>
      </c>
      <c r="L12" s="1"/>
    </row>
    <row r="13" spans="1:14" ht="15.5" x14ac:dyDescent="0.35">
      <c r="A13">
        <f t="shared" ca="1" si="0"/>
        <v>63</v>
      </c>
      <c r="B13">
        <f t="shared" ca="1" si="1"/>
        <v>2.9954932092113862E-2</v>
      </c>
      <c r="C13" t="str">
        <f t="shared" ca="1" si="2"/>
        <v>-15 + 19 =</v>
      </c>
      <c r="D13">
        <f t="shared" ca="1" si="3"/>
        <v>4</v>
      </c>
      <c r="E13">
        <f t="shared" ca="1" si="4"/>
        <v>15</v>
      </c>
      <c r="F13">
        <f t="shared" ca="1" si="5"/>
        <v>19</v>
      </c>
      <c r="G13">
        <f t="shared" ca="1" si="6"/>
        <v>2</v>
      </c>
      <c r="J13">
        <f t="shared" si="7"/>
        <v>10</v>
      </c>
      <c r="L13" s="1"/>
    </row>
    <row r="14" spans="1:14" ht="15.5" x14ac:dyDescent="0.35">
      <c r="A14">
        <f t="shared" ca="1" si="0"/>
        <v>30</v>
      </c>
      <c r="B14">
        <f t="shared" ca="1" si="1"/>
        <v>0.63271445989695085</v>
      </c>
      <c r="C14" t="str">
        <f t="shared" ca="1" si="2"/>
        <v>-15 + 23 =</v>
      </c>
      <c r="D14">
        <f t="shared" ca="1" si="3"/>
        <v>8</v>
      </c>
      <c r="E14">
        <f t="shared" ca="1" si="4"/>
        <v>15</v>
      </c>
      <c r="F14">
        <f t="shared" ca="1" si="5"/>
        <v>23</v>
      </c>
      <c r="G14">
        <f t="shared" ca="1" si="6"/>
        <v>2</v>
      </c>
      <c r="J14">
        <f t="shared" si="7"/>
        <v>11</v>
      </c>
      <c r="L14" s="1"/>
    </row>
    <row r="15" spans="1:14" ht="15.5" x14ac:dyDescent="0.35">
      <c r="A15">
        <f t="shared" ca="1" si="0"/>
        <v>44</v>
      </c>
      <c r="B15">
        <f t="shared" ca="1" si="1"/>
        <v>0.36958299284640084</v>
      </c>
      <c r="C15" t="str">
        <f t="shared" ca="1" si="2"/>
        <v>-14 + 17 =</v>
      </c>
      <c r="D15">
        <f t="shared" ca="1" si="3"/>
        <v>3</v>
      </c>
      <c r="E15">
        <f t="shared" ca="1" si="4"/>
        <v>14</v>
      </c>
      <c r="F15">
        <f t="shared" ca="1" si="5"/>
        <v>17</v>
      </c>
      <c r="G15">
        <f t="shared" ca="1" si="6"/>
        <v>2</v>
      </c>
      <c r="J15">
        <f t="shared" si="7"/>
        <v>12</v>
      </c>
      <c r="L15" s="1"/>
    </row>
    <row r="16" spans="1:14" ht="15.5" x14ac:dyDescent="0.35">
      <c r="A16">
        <f t="shared" ca="1" si="0"/>
        <v>12</v>
      </c>
      <c r="B16">
        <f t="shared" ca="1" si="1"/>
        <v>0.83889304644130092</v>
      </c>
      <c r="C16" t="str">
        <f t="shared" ca="1" si="2"/>
        <v>-8 + 15 =</v>
      </c>
      <c r="D16">
        <f t="shared" ca="1" si="3"/>
        <v>7</v>
      </c>
      <c r="E16">
        <f t="shared" ca="1" si="4"/>
        <v>8</v>
      </c>
      <c r="F16">
        <f t="shared" ca="1" si="5"/>
        <v>15</v>
      </c>
      <c r="G16">
        <f t="shared" ca="1" si="6"/>
        <v>2</v>
      </c>
      <c r="J16">
        <f t="shared" si="7"/>
        <v>13</v>
      </c>
      <c r="L16" s="1"/>
    </row>
    <row r="17" spans="1:12" ht="15.5" x14ac:dyDescent="0.35">
      <c r="A17">
        <f t="shared" ca="1" si="0"/>
        <v>13</v>
      </c>
      <c r="B17">
        <f t="shared" ca="1" si="1"/>
        <v>0.83641634711216184</v>
      </c>
      <c r="C17" t="str">
        <f t="shared" ca="1" si="2"/>
        <v>-14 + 18 =</v>
      </c>
      <c r="D17">
        <f t="shared" ca="1" si="3"/>
        <v>4</v>
      </c>
      <c r="E17">
        <f t="shared" ca="1" si="4"/>
        <v>14</v>
      </c>
      <c r="F17">
        <f t="shared" ca="1" si="5"/>
        <v>18</v>
      </c>
      <c r="G17">
        <f t="shared" ca="1" si="6"/>
        <v>2</v>
      </c>
      <c r="J17">
        <f t="shared" si="7"/>
        <v>14</v>
      </c>
      <c r="L17" s="1"/>
    </row>
    <row r="18" spans="1:12" ht="15.5" x14ac:dyDescent="0.35">
      <c r="A18">
        <f t="shared" ca="1" si="0"/>
        <v>48</v>
      </c>
      <c r="B18">
        <f t="shared" ca="1" si="1"/>
        <v>0.28991898590395471</v>
      </c>
      <c r="C18" t="str">
        <f t="shared" ca="1" si="2"/>
        <v>-4 + 2 =</v>
      </c>
      <c r="D18">
        <f t="shared" ca="1" si="3"/>
        <v>-2</v>
      </c>
      <c r="E18">
        <f t="shared" ca="1" si="4"/>
        <v>2</v>
      </c>
      <c r="F18">
        <f t="shared" ca="1" si="5"/>
        <v>4</v>
      </c>
      <c r="G18">
        <f t="shared" ca="1" si="6"/>
        <v>4</v>
      </c>
      <c r="J18">
        <f t="shared" si="7"/>
        <v>15</v>
      </c>
      <c r="L18" s="1"/>
    </row>
    <row r="19" spans="1:12" ht="15.5" x14ac:dyDescent="0.35">
      <c r="A19">
        <f t="shared" ca="1" si="0"/>
        <v>60</v>
      </c>
      <c r="B19">
        <f t="shared" ca="1" si="1"/>
        <v>0.10098703297963485</v>
      </c>
      <c r="C19" t="str">
        <f t="shared" ca="1" si="2"/>
        <v>-7 + 14 =</v>
      </c>
      <c r="D19">
        <f t="shared" ca="1" si="3"/>
        <v>7</v>
      </c>
      <c r="E19">
        <f t="shared" ca="1" si="4"/>
        <v>7</v>
      </c>
      <c r="F19">
        <f t="shared" ca="1" si="5"/>
        <v>14</v>
      </c>
      <c r="G19">
        <f t="shared" ca="1" si="6"/>
        <v>3</v>
      </c>
      <c r="J19">
        <f t="shared" si="7"/>
        <v>16</v>
      </c>
      <c r="L19" s="1"/>
    </row>
    <row r="20" spans="1:12" ht="15.5" x14ac:dyDescent="0.35">
      <c r="A20">
        <f t="shared" ca="1" si="0"/>
        <v>40</v>
      </c>
      <c r="B20">
        <f t="shared" ca="1" si="1"/>
        <v>0.40124567395567823</v>
      </c>
      <c r="C20" t="str">
        <f t="shared" ca="1" si="2"/>
        <v>-3 + 6 =</v>
      </c>
      <c r="D20">
        <f t="shared" ca="1" si="3"/>
        <v>3</v>
      </c>
      <c r="E20">
        <f t="shared" ca="1" si="4"/>
        <v>3</v>
      </c>
      <c r="F20">
        <f t="shared" ca="1" si="5"/>
        <v>6</v>
      </c>
      <c r="G20">
        <f t="shared" ca="1" si="6"/>
        <v>2</v>
      </c>
      <c r="J20">
        <f t="shared" si="7"/>
        <v>17</v>
      </c>
      <c r="L20" s="1"/>
    </row>
    <row r="21" spans="1:12" ht="15.5" x14ac:dyDescent="0.35">
      <c r="A21">
        <f t="shared" ca="1" si="0"/>
        <v>24</v>
      </c>
      <c r="B21">
        <f t="shared" ca="1" si="1"/>
        <v>0.67178024619525845</v>
      </c>
      <c r="C21" t="str">
        <f t="shared" ca="1" si="2"/>
        <v>-3 + 10 =</v>
      </c>
      <c r="D21">
        <f t="shared" ca="1" si="3"/>
        <v>7</v>
      </c>
      <c r="E21">
        <f t="shared" ca="1" si="4"/>
        <v>3</v>
      </c>
      <c r="F21">
        <f t="shared" ca="1" si="5"/>
        <v>10</v>
      </c>
      <c r="G21">
        <f t="shared" ca="1" si="6"/>
        <v>3</v>
      </c>
      <c r="J21">
        <f t="shared" si="7"/>
        <v>18</v>
      </c>
      <c r="L21" s="1"/>
    </row>
    <row r="22" spans="1:12" x14ac:dyDescent="0.25">
      <c r="A22">
        <f t="shared" ca="1" si="0"/>
        <v>59</v>
      </c>
      <c r="B22">
        <f t="shared" ca="1" si="1"/>
        <v>0.10814251232416605</v>
      </c>
      <c r="C22" t="str">
        <f t="shared" ca="1" si="2"/>
        <v>-2 + 10 =</v>
      </c>
      <c r="D22">
        <f t="shared" ca="1" si="3"/>
        <v>8</v>
      </c>
      <c r="E22">
        <f t="shared" ca="1" si="4"/>
        <v>2</v>
      </c>
      <c r="F22">
        <f t="shared" ca="1" si="5"/>
        <v>10</v>
      </c>
      <c r="G22">
        <f t="shared" ca="1" si="6"/>
        <v>3</v>
      </c>
      <c r="J22">
        <f t="shared" si="7"/>
        <v>19</v>
      </c>
    </row>
    <row r="23" spans="1:12" x14ac:dyDescent="0.25">
      <c r="A23">
        <f t="shared" ca="1" si="0"/>
        <v>8</v>
      </c>
      <c r="B23">
        <f t="shared" ca="1" si="1"/>
        <v>0.91430248885481802</v>
      </c>
      <c r="C23" t="str">
        <f t="shared" ca="1" si="2"/>
        <v>10 - 18 =</v>
      </c>
      <c r="D23">
        <f t="shared" ca="1" si="3"/>
        <v>-8</v>
      </c>
      <c r="E23">
        <f t="shared" ca="1" si="4"/>
        <v>10</v>
      </c>
      <c r="F23">
        <f t="shared" ca="1" si="5"/>
        <v>18</v>
      </c>
      <c r="G23">
        <f t="shared" ca="1" si="6"/>
        <v>1</v>
      </c>
      <c r="J23">
        <f t="shared" si="7"/>
        <v>20</v>
      </c>
    </row>
    <row r="24" spans="1:12" x14ac:dyDescent="0.25">
      <c r="A24">
        <f t="shared" ca="1" si="0"/>
        <v>22</v>
      </c>
      <c r="B24">
        <f t="shared" ca="1" si="1"/>
        <v>0.71448664839560538</v>
      </c>
      <c r="C24" t="str">
        <f t="shared" ca="1" si="2"/>
        <v>11 - 21 =</v>
      </c>
      <c r="D24">
        <f t="shared" ca="1" si="3"/>
        <v>-10</v>
      </c>
      <c r="E24">
        <f t="shared" ca="1" si="4"/>
        <v>11</v>
      </c>
      <c r="F24">
        <f t="shared" ca="1" si="5"/>
        <v>21</v>
      </c>
      <c r="G24">
        <f t="shared" ca="1" si="6"/>
        <v>1</v>
      </c>
      <c r="J24">
        <f t="shared" si="7"/>
        <v>21</v>
      </c>
    </row>
    <row r="25" spans="1:12" x14ac:dyDescent="0.25">
      <c r="A25">
        <f t="shared" ca="1" si="0"/>
        <v>15</v>
      </c>
      <c r="B25">
        <f t="shared" ca="1" si="1"/>
        <v>0.81526349220349414</v>
      </c>
      <c r="C25" t="str">
        <f t="shared" ca="1" si="2"/>
        <v>-12 + 16 =</v>
      </c>
      <c r="D25">
        <f t="shared" ca="1" si="3"/>
        <v>4</v>
      </c>
      <c r="E25">
        <f t="shared" ca="1" si="4"/>
        <v>12</v>
      </c>
      <c r="F25">
        <f t="shared" ca="1" si="5"/>
        <v>16</v>
      </c>
      <c r="G25">
        <f t="shared" ca="1" si="6"/>
        <v>2</v>
      </c>
      <c r="J25">
        <f t="shared" si="7"/>
        <v>22</v>
      </c>
    </row>
    <row r="26" spans="1:12" x14ac:dyDescent="0.25">
      <c r="A26">
        <f t="shared" ca="1" si="0"/>
        <v>17</v>
      </c>
      <c r="B26">
        <f t="shared" ca="1" si="1"/>
        <v>0.78747632462698547</v>
      </c>
      <c r="C26" t="str">
        <f t="shared" ca="1" si="2"/>
        <v>7 - 17 =</v>
      </c>
      <c r="D26">
        <f t="shared" ca="1" si="3"/>
        <v>-10</v>
      </c>
      <c r="E26">
        <f t="shared" ca="1" si="4"/>
        <v>7</v>
      </c>
      <c r="F26">
        <f t="shared" ca="1" si="5"/>
        <v>17</v>
      </c>
      <c r="G26">
        <f t="shared" ca="1" si="6"/>
        <v>1</v>
      </c>
      <c r="J26">
        <f t="shared" si="7"/>
        <v>23</v>
      </c>
    </row>
    <row r="27" spans="1:12" x14ac:dyDescent="0.25">
      <c r="A27">
        <f t="shared" ca="1" si="0"/>
        <v>52</v>
      </c>
      <c r="B27">
        <f t="shared" ca="1" si="1"/>
        <v>0.18677038986671246</v>
      </c>
      <c r="C27" t="str">
        <f t="shared" ca="1" si="2"/>
        <v>4 - 8 =</v>
      </c>
      <c r="D27">
        <f t="shared" ca="1" si="3"/>
        <v>-4</v>
      </c>
      <c r="E27">
        <f t="shared" ca="1" si="4"/>
        <v>4</v>
      </c>
      <c r="F27">
        <f t="shared" ca="1" si="5"/>
        <v>8</v>
      </c>
      <c r="G27">
        <f t="shared" ca="1" si="6"/>
        <v>1</v>
      </c>
      <c r="J27">
        <f t="shared" si="7"/>
        <v>24</v>
      </c>
    </row>
    <row r="28" spans="1:12" x14ac:dyDescent="0.25">
      <c r="A28">
        <f t="shared" ca="1" si="0"/>
        <v>33</v>
      </c>
      <c r="B28">
        <f t="shared" ca="1" si="1"/>
        <v>0.54715943395981259</v>
      </c>
      <c r="C28" t="str">
        <f t="shared" ca="1" si="2"/>
        <v>-13 + 17 =</v>
      </c>
      <c r="D28">
        <f t="shared" ca="1" si="3"/>
        <v>4</v>
      </c>
      <c r="E28">
        <f t="shared" ca="1" si="4"/>
        <v>13</v>
      </c>
      <c r="F28">
        <f t="shared" ca="1" si="5"/>
        <v>17</v>
      </c>
      <c r="G28">
        <f t="shared" ca="1" si="6"/>
        <v>3</v>
      </c>
      <c r="J28">
        <f t="shared" si="7"/>
        <v>25</v>
      </c>
    </row>
    <row r="29" spans="1:12" x14ac:dyDescent="0.25">
      <c r="A29">
        <f t="shared" ca="1" si="0"/>
        <v>9</v>
      </c>
      <c r="B29">
        <f t="shared" ca="1" si="1"/>
        <v>0.87927495383227838</v>
      </c>
      <c r="C29" t="str">
        <f t="shared" ca="1" si="2"/>
        <v>-18 + 8 =</v>
      </c>
      <c r="D29">
        <f t="shared" ca="1" si="3"/>
        <v>-10</v>
      </c>
      <c r="E29">
        <f t="shared" ca="1" si="4"/>
        <v>8</v>
      </c>
      <c r="F29">
        <f t="shared" ca="1" si="5"/>
        <v>18</v>
      </c>
      <c r="G29">
        <f t="shared" ca="1" si="6"/>
        <v>4</v>
      </c>
      <c r="J29">
        <f t="shared" si="7"/>
        <v>26</v>
      </c>
    </row>
    <row r="30" spans="1:12" x14ac:dyDescent="0.25">
      <c r="A30">
        <f t="shared" ca="1" si="0"/>
        <v>7</v>
      </c>
      <c r="B30">
        <f t="shared" ca="1" si="1"/>
        <v>0.92134082166983511</v>
      </c>
      <c r="C30" t="str">
        <f t="shared" ca="1" si="2"/>
        <v>-21 + 14 =</v>
      </c>
      <c r="D30">
        <f t="shared" ca="1" si="3"/>
        <v>-7</v>
      </c>
      <c r="E30">
        <f t="shared" ca="1" si="4"/>
        <v>14</v>
      </c>
      <c r="F30">
        <f t="shared" ca="1" si="5"/>
        <v>21</v>
      </c>
      <c r="G30">
        <f t="shared" ca="1" si="6"/>
        <v>4</v>
      </c>
      <c r="J30">
        <f t="shared" si="7"/>
        <v>27</v>
      </c>
    </row>
    <row r="31" spans="1:12" x14ac:dyDescent="0.25">
      <c r="A31">
        <f t="shared" ca="1" si="0"/>
        <v>5</v>
      </c>
      <c r="B31">
        <f t="shared" ca="1" si="1"/>
        <v>0.9530863193289848</v>
      </c>
      <c r="C31" t="str">
        <f t="shared" ca="1" si="2"/>
        <v>-12 + 7 =</v>
      </c>
      <c r="D31">
        <f t="shared" ca="1" si="3"/>
        <v>-5</v>
      </c>
      <c r="E31">
        <f t="shared" ca="1" si="4"/>
        <v>7</v>
      </c>
      <c r="F31">
        <f t="shared" ca="1" si="5"/>
        <v>12</v>
      </c>
      <c r="G31">
        <f t="shared" ca="1" si="6"/>
        <v>4</v>
      </c>
      <c r="J31">
        <f t="shared" si="7"/>
        <v>28</v>
      </c>
    </row>
    <row r="32" spans="1:12" x14ac:dyDescent="0.25">
      <c r="A32">
        <f t="shared" ca="1" si="0"/>
        <v>53</v>
      </c>
      <c r="B32">
        <f t="shared" ca="1" si="1"/>
        <v>0.18637795479388342</v>
      </c>
      <c r="C32" t="str">
        <f t="shared" ca="1" si="2"/>
        <v>-11 + 4 =</v>
      </c>
      <c r="D32">
        <f t="shared" ca="1" si="3"/>
        <v>-7</v>
      </c>
      <c r="E32">
        <f t="shared" ca="1" si="4"/>
        <v>4</v>
      </c>
      <c r="F32">
        <f t="shared" ca="1" si="5"/>
        <v>11</v>
      </c>
      <c r="G32">
        <f t="shared" ca="1" si="6"/>
        <v>4</v>
      </c>
      <c r="J32">
        <f t="shared" si="7"/>
        <v>29</v>
      </c>
    </row>
    <row r="33" spans="1:10" x14ac:dyDescent="0.25">
      <c r="A33">
        <f t="shared" ca="1" si="0"/>
        <v>66</v>
      </c>
      <c r="B33">
        <f t="shared" ca="1" si="1"/>
        <v>1.1460869568258092E-2</v>
      </c>
      <c r="C33" t="str">
        <f t="shared" ca="1" si="2"/>
        <v>8 - 14 =</v>
      </c>
      <c r="D33">
        <f t="shared" ca="1" si="3"/>
        <v>-6</v>
      </c>
      <c r="E33">
        <f t="shared" ca="1" si="4"/>
        <v>8</v>
      </c>
      <c r="F33">
        <f t="shared" ca="1" si="5"/>
        <v>14</v>
      </c>
      <c r="G33">
        <f t="shared" ca="1" si="6"/>
        <v>1</v>
      </c>
      <c r="J33">
        <f t="shared" si="7"/>
        <v>30</v>
      </c>
    </row>
    <row r="34" spans="1:10" x14ac:dyDescent="0.25">
      <c r="A34">
        <f t="shared" ca="1" si="0"/>
        <v>3</v>
      </c>
      <c r="B34">
        <f t="shared" ca="1" si="1"/>
        <v>0.96395004845541754</v>
      </c>
      <c r="C34" t="str">
        <f t="shared" ca="1" si="2"/>
        <v>-12 + 15 =</v>
      </c>
      <c r="D34">
        <f t="shared" ca="1" si="3"/>
        <v>3</v>
      </c>
      <c r="E34">
        <f t="shared" ca="1" si="4"/>
        <v>12</v>
      </c>
      <c r="F34">
        <f t="shared" ca="1" si="5"/>
        <v>15</v>
      </c>
      <c r="G34">
        <f t="shared" ca="1" si="6"/>
        <v>3</v>
      </c>
      <c r="J34">
        <f t="shared" si="7"/>
        <v>31</v>
      </c>
    </row>
    <row r="35" spans="1:10" x14ac:dyDescent="0.25">
      <c r="A35">
        <f t="shared" ca="1" si="0"/>
        <v>6</v>
      </c>
      <c r="B35">
        <f t="shared" ca="1" si="1"/>
        <v>0.92922462443380349</v>
      </c>
      <c r="C35" t="str">
        <f t="shared" ca="1" si="2"/>
        <v>14 - 16 =</v>
      </c>
      <c r="D35">
        <f t="shared" ca="1" si="3"/>
        <v>-2</v>
      </c>
      <c r="E35">
        <f t="shared" ca="1" si="4"/>
        <v>14</v>
      </c>
      <c r="F35">
        <f t="shared" ca="1" si="5"/>
        <v>16</v>
      </c>
      <c r="G35">
        <f t="shared" ca="1" si="6"/>
        <v>1</v>
      </c>
      <c r="J35">
        <f t="shared" si="7"/>
        <v>32</v>
      </c>
    </row>
    <row r="36" spans="1:10" x14ac:dyDescent="0.25">
      <c r="A36">
        <f t="shared" ca="1" si="0"/>
        <v>16</v>
      </c>
      <c r="B36">
        <f t="shared" ca="1" si="1"/>
        <v>0.79308547491916181</v>
      </c>
      <c r="C36" t="str">
        <f t="shared" ca="1" si="2"/>
        <v>13 - 21 =</v>
      </c>
      <c r="D36">
        <f t="shared" ca="1" si="3"/>
        <v>-8</v>
      </c>
      <c r="E36">
        <f t="shared" ca="1" si="4"/>
        <v>13</v>
      </c>
      <c r="F36">
        <f t="shared" ca="1" si="5"/>
        <v>21</v>
      </c>
      <c r="G36">
        <f t="shared" ca="1" si="6"/>
        <v>1</v>
      </c>
      <c r="J36">
        <f t="shared" si="7"/>
        <v>33</v>
      </c>
    </row>
    <row r="37" spans="1:10" x14ac:dyDescent="0.25">
      <c r="A37">
        <f t="shared" ca="1" si="0"/>
        <v>55</v>
      </c>
      <c r="B37">
        <f t="shared" ca="1" si="1"/>
        <v>0.17795630411705399</v>
      </c>
      <c r="C37" t="str">
        <f t="shared" ca="1" si="2"/>
        <v>-20 + 14 =</v>
      </c>
      <c r="D37">
        <f t="shared" ca="1" si="3"/>
        <v>-6</v>
      </c>
      <c r="E37">
        <f t="shared" ca="1" si="4"/>
        <v>14</v>
      </c>
      <c r="F37">
        <f t="shared" ca="1" si="5"/>
        <v>20</v>
      </c>
      <c r="G37">
        <f t="shared" ca="1" si="6"/>
        <v>4</v>
      </c>
      <c r="J37">
        <f t="shared" si="7"/>
        <v>34</v>
      </c>
    </row>
    <row r="38" spans="1:10" x14ac:dyDescent="0.25">
      <c r="A38">
        <f t="shared" ca="1" si="0"/>
        <v>54</v>
      </c>
      <c r="B38">
        <f t="shared" ca="1" si="1"/>
        <v>0.18604476666660086</v>
      </c>
      <c r="C38" t="str">
        <f t="shared" ca="1" si="2"/>
        <v>-18 + 14 =</v>
      </c>
      <c r="D38">
        <f t="shared" ca="1" si="3"/>
        <v>-4</v>
      </c>
      <c r="E38">
        <f t="shared" ca="1" si="4"/>
        <v>14</v>
      </c>
      <c r="F38">
        <f t="shared" ca="1" si="5"/>
        <v>18</v>
      </c>
      <c r="G38">
        <f t="shared" ca="1" si="6"/>
        <v>4</v>
      </c>
      <c r="J38">
        <f t="shared" si="7"/>
        <v>35</v>
      </c>
    </row>
    <row r="39" spans="1:10" x14ac:dyDescent="0.25">
      <c r="A39">
        <f t="shared" ca="1" si="0"/>
        <v>46</v>
      </c>
      <c r="B39">
        <f t="shared" ca="1" si="1"/>
        <v>0.33410025095218765</v>
      </c>
      <c r="C39" t="str">
        <f t="shared" ca="1" si="2"/>
        <v>-13 + 18 =</v>
      </c>
      <c r="D39">
        <f t="shared" ca="1" si="3"/>
        <v>5</v>
      </c>
      <c r="E39">
        <f t="shared" ca="1" si="4"/>
        <v>13</v>
      </c>
      <c r="F39">
        <f t="shared" ca="1" si="5"/>
        <v>18</v>
      </c>
      <c r="G39">
        <f t="shared" ca="1" si="6"/>
        <v>3</v>
      </c>
      <c r="J39">
        <f t="shared" si="7"/>
        <v>36</v>
      </c>
    </row>
    <row r="40" spans="1:10" x14ac:dyDescent="0.25">
      <c r="A40">
        <f t="shared" ca="1" si="0"/>
        <v>64</v>
      </c>
      <c r="B40">
        <f t="shared" ca="1" si="1"/>
        <v>2.3980170084354047E-2</v>
      </c>
      <c r="C40" t="str">
        <f t="shared" ca="1" si="2"/>
        <v>-23 + 15 =</v>
      </c>
      <c r="D40">
        <f t="shared" ca="1" si="3"/>
        <v>-8</v>
      </c>
      <c r="E40">
        <f t="shared" ca="1" si="4"/>
        <v>15</v>
      </c>
      <c r="F40">
        <f t="shared" ca="1" si="5"/>
        <v>23</v>
      </c>
      <c r="G40">
        <f t="shared" ca="1" si="6"/>
        <v>4</v>
      </c>
      <c r="J40">
        <f t="shared" si="7"/>
        <v>37</v>
      </c>
    </row>
    <row r="41" spans="1:10" x14ac:dyDescent="0.25">
      <c r="A41">
        <f t="shared" ca="1" si="0"/>
        <v>45</v>
      </c>
      <c r="B41">
        <f t="shared" ca="1" si="1"/>
        <v>0.35463563639081863</v>
      </c>
      <c r="C41" t="str">
        <f t="shared" ca="1" si="2"/>
        <v>3 - 7 =</v>
      </c>
      <c r="D41">
        <f t="shared" ca="1" si="3"/>
        <v>-4</v>
      </c>
      <c r="E41">
        <f t="shared" ca="1" si="4"/>
        <v>3</v>
      </c>
      <c r="F41">
        <f t="shared" ca="1" si="5"/>
        <v>7</v>
      </c>
      <c r="G41">
        <f t="shared" ca="1" si="6"/>
        <v>1</v>
      </c>
      <c r="J41">
        <f t="shared" si="7"/>
        <v>38</v>
      </c>
    </row>
    <row r="42" spans="1:10" x14ac:dyDescent="0.25">
      <c r="A42">
        <f t="shared" ca="1" si="0"/>
        <v>61</v>
      </c>
      <c r="B42">
        <f t="shared" ca="1" si="1"/>
        <v>9.3076718665770719E-2</v>
      </c>
      <c r="C42" t="str">
        <f t="shared" ca="1" si="2"/>
        <v>-12 + 15 =</v>
      </c>
      <c r="D42">
        <f t="shared" ca="1" si="3"/>
        <v>3</v>
      </c>
      <c r="E42">
        <f t="shared" ca="1" si="4"/>
        <v>12</v>
      </c>
      <c r="F42">
        <f t="shared" ca="1" si="5"/>
        <v>15</v>
      </c>
      <c r="G42">
        <f t="shared" ca="1" si="6"/>
        <v>2</v>
      </c>
      <c r="J42">
        <f t="shared" si="7"/>
        <v>39</v>
      </c>
    </row>
    <row r="43" spans="1:10" x14ac:dyDescent="0.25">
      <c r="A43">
        <f t="shared" ca="1" si="0"/>
        <v>34</v>
      </c>
      <c r="B43">
        <f t="shared" ca="1" si="1"/>
        <v>0.53697606246350449</v>
      </c>
      <c r="C43" t="str">
        <f t="shared" ca="1" si="2"/>
        <v>-9 + 10 =</v>
      </c>
      <c r="D43">
        <f t="shared" ca="1" si="3"/>
        <v>1</v>
      </c>
      <c r="E43">
        <f t="shared" ca="1" si="4"/>
        <v>9</v>
      </c>
      <c r="F43">
        <f t="shared" ca="1" si="5"/>
        <v>10</v>
      </c>
      <c r="G43">
        <f t="shared" ca="1" si="6"/>
        <v>3</v>
      </c>
      <c r="J43">
        <f t="shared" si="7"/>
        <v>40</v>
      </c>
    </row>
    <row r="44" spans="1:10" x14ac:dyDescent="0.25">
      <c r="A44">
        <f t="shared" ca="1" si="0"/>
        <v>62</v>
      </c>
      <c r="B44">
        <f t="shared" ca="1" si="1"/>
        <v>8.528036684710516E-2</v>
      </c>
      <c r="C44" t="str">
        <f t="shared" ca="1" si="2"/>
        <v>-9 + 11 =</v>
      </c>
      <c r="D44">
        <f t="shared" ca="1" si="3"/>
        <v>2</v>
      </c>
      <c r="E44">
        <f t="shared" ca="1" si="4"/>
        <v>9</v>
      </c>
      <c r="F44">
        <f t="shared" ca="1" si="5"/>
        <v>11</v>
      </c>
      <c r="G44">
        <f t="shared" ca="1" si="6"/>
        <v>2</v>
      </c>
      <c r="J44">
        <f t="shared" si="7"/>
        <v>41</v>
      </c>
    </row>
    <row r="45" spans="1:10" x14ac:dyDescent="0.25">
      <c r="A45">
        <f t="shared" ca="1" si="0"/>
        <v>14</v>
      </c>
      <c r="B45">
        <f t="shared" ca="1" si="1"/>
        <v>0.82790419262381665</v>
      </c>
      <c r="C45" t="str">
        <f t="shared" ca="1" si="2"/>
        <v>-5 + 9 =</v>
      </c>
      <c r="D45">
        <f t="shared" ca="1" si="3"/>
        <v>4</v>
      </c>
      <c r="E45">
        <f t="shared" ca="1" si="4"/>
        <v>5</v>
      </c>
      <c r="F45">
        <f t="shared" ca="1" si="5"/>
        <v>9</v>
      </c>
      <c r="G45">
        <f t="shared" ca="1" si="6"/>
        <v>3</v>
      </c>
      <c r="J45">
        <f t="shared" si="7"/>
        <v>42</v>
      </c>
    </row>
    <row r="46" spans="1:10" x14ac:dyDescent="0.25">
      <c r="A46">
        <f t="shared" ca="1" si="0"/>
        <v>2</v>
      </c>
      <c r="B46">
        <f t="shared" ca="1" si="1"/>
        <v>0.97804353805694666</v>
      </c>
      <c r="C46" t="str">
        <f t="shared" ca="1" si="2"/>
        <v>-14 + 19 =</v>
      </c>
      <c r="D46">
        <f t="shared" ca="1" si="3"/>
        <v>5</v>
      </c>
      <c r="E46">
        <f t="shared" ca="1" si="4"/>
        <v>14</v>
      </c>
      <c r="F46">
        <f t="shared" ca="1" si="5"/>
        <v>19</v>
      </c>
      <c r="G46">
        <f t="shared" ca="1" si="6"/>
        <v>2</v>
      </c>
      <c r="J46">
        <f t="shared" si="7"/>
        <v>43</v>
      </c>
    </row>
    <row r="47" spans="1:10" x14ac:dyDescent="0.25">
      <c r="A47">
        <f t="shared" ca="1" si="0"/>
        <v>11</v>
      </c>
      <c r="B47">
        <f t="shared" ca="1" si="1"/>
        <v>0.84330451528789019</v>
      </c>
      <c r="C47" t="str">
        <f t="shared" ca="1" si="2"/>
        <v>-24 + 15 =</v>
      </c>
      <c r="D47">
        <f t="shared" ca="1" si="3"/>
        <v>-9</v>
      </c>
      <c r="E47">
        <f t="shared" ca="1" si="4"/>
        <v>15</v>
      </c>
      <c r="F47">
        <f t="shared" ca="1" si="5"/>
        <v>24</v>
      </c>
      <c r="G47">
        <f t="shared" ca="1" si="6"/>
        <v>4</v>
      </c>
      <c r="J47">
        <f t="shared" si="7"/>
        <v>44</v>
      </c>
    </row>
    <row r="48" spans="1:10" x14ac:dyDescent="0.25">
      <c r="A48">
        <f t="shared" ca="1" si="0"/>
        <v>51</v>
      </c>
      <c r="B48">
        <f t="shared" ca="1" si="1"/>
        <v>0.19353914503971659</v>
      </c>
      <c r="C48" t="str">
        <f t="shared" ca="1" si="2"/>
        <v>-4 + 14 =</v>
      </c>
      <c r="D48">
        <f t="shared" ca="1" si="3"/>
        <v>10</v>
      </c>
      <c r="E48">
        <f t="shared" ca="1" si="4"/>
        <v>4</v>
      </c>
      <c r="F48">
        <f t="shared" ca="1" si="5"/>
        <v>14</v>
      </c>
      <c r="G48">
        <f t="shared" ca="1" si="6"/>
        <v>2</v>
      </c>
      <c r="J48">
        <f t="shared" si="7"/>
        <v>45</v>
      </c>
    </row>
    <row r="49" spans="1:10" x14ac:dyDescent="0.25">
      <c r="A49">
        <f t="shared" ca="1" si="0"/>
        <v>27</v>
      </c>
      <c r="B49">
        <f t="shared" ca="1" si="1"/>
        <v>0.66570135893529325</v>
      </c>
      <c r="C49" t="str">
        <f t="shared" ca="1" si="2"/>
        <v>-4 + 8 =</v>
      </c>
      <c r="D49">
        <f t="shared" ca="1" si="3"/>
        <v>4</v>
      </c>
      <c r="E49">
        <f t="shared" ca="1" si="4"/>
        <v>4</v>
      </c>
      <c r="F49">
        <f t="shared" ca="1" si="5"/>
        <v>8</v>
      </c>
      <c r="G49">
        <f t="shared" ca="1" si="6"/>
        <v>3</v>
      </c>
      <c r="J49">
        <f t="shared" si="7"/>
        <v>46</v>
      </c>
    </row>
    <row r="50" spans="1:10" x14ac:dyDescent="0.25">
      <c r="A50">
        <f t="shared" ca="1" si="0"/>
        <v>38</v>
      </c>
      <c r="B50">
        <f t="shared" ca="1" si="1"/>
        <v>0.44018350858686728</v>
      </c>
      <c r="C50" t="str">
        <f t="shared" ca="1" si="2"/>
        <v>-4 + 12 =</v>
      </c>
      <c r="D50">
        <f t="shared" ca="1" si="3"/>
        <v>8</v>
      </c>
      <c r="E50">
        <f t="shared" ca="1" si="4"/>
        <v>4</v>
      </c>
      <c r="F50">
        <f t="shared" ca="1" si="5"/>
        <v>12</v>
      </c>
      <c r="G50">
        <f t="shared" ca="1" si="6"/>
        <v>2</v>
      </c>
      <c r="J50">
        <f t="shared" si="7"/>
        <v>47</v>
      </c>
    </row>
    <row r="51" spans="1:10" x14ac:dyDescent="0.25">
      <c r="A51">
        <f t="shared" ca="1" si="0"/>
        <v>37</v>
      </c>
      <c r="B51">
        <f t="shared" ca="1" si="1"/>
        <v>0.44576849137121288</v>
      </c>
      <c r="C51" t="str">
        <f t="shared" ca="1" si="2"/>
        <v>-6 + 4 =</v>
      </c>
      <c r="D51">
        <f t="shared" ca="1" si="3"/>
        <v>-2</v>
      </c>
      <c r="E51">
        <f t="shared" ca="1" si="4"/>
        <v>4</v>
      </c>
      <c r="F51">
        <f t="shared" ca="1" si="5"/>
        <v>6</v>
      </c>
      <c r="G51">
        <f t="shared" ca="1" si="6"/>
        <v>4</v>
      </c>
      <c r="J51">
        <f t="shared" si="7"/>
        <v>48</v>
      </c>
    </row>
    <row r="52" spans="1:10" x14ac:dyDescent="0.25">
      <c r="A52">
        <f t="shared" ca="1" si="0"/>
        <v>58</v>
      </c>
      <c r="B52">
        <f t="shared" ca="1" si="1"/>
        <v>0.11896913083572191</v>
      </c>
      <c r="C52" t="str">
        <f t="shared" ca="1" si="2"/>
        <v>12 - 15 =</v>
      </c>
      <c r="D52">
        <f t="shared" ca="1" si="3"/>
        <v>-3</v>
      </c>
      <c r="E52">
        <f t="shared" ca="1" si="4"/>
        <v>12</v>
      </c>
      <c r="F52">
        <f t="shared" ca="1" si="5"/>
        <v>15</v>
      </c>
      <c r="G52">
        <f t="shared" ca="1" si="6"/>
        <v>1</v>
      </c>
      <c r="J52">
        <f t="shared" si="7"/>
        <v>49</v>
      </c>
    </row>
    <row r="53" spans="1:10" x14ac:dyDescent="0.25">
      <c r="A53">
        <f t="shared" ca="1" si="0"/>
        <v>31</v>
      </c>
      <c r="B53">
        <f t="shared" ca="1" si="1"/>
        <v>0.61870203319627171</v>
      </c>
      <c r="C53" t="str">
        <f t="shared" ca="1" si="2"/>
        <v>-19 + 15 =</v>
      </c>
      <c r="D53">
        <f t="shared" ca="1" si="3"/>
        <v>-4</v>
      </c>
      <c r="E53">
        <f t="shared" ca="1" si="4"/>
        <v>15</v>
      </c>
      <c r="F53">
        <f t="shared" ca="1" si="5"/>
        <v>19</v>
      </c>
      <c r="G53">
        <f t="shared" ca="1" si="6"/>
        <v>4</v>
      </c>
      <c r="J53">
        <f t="shared" si="7"/>
        <v>50</v>
      </c>
    </row>
    <row r="54" spans="1:10" x14ac:dyDescent="0.25">
      <c r="A54">
        <f t="shared" ca="1" si="0"/>
        <v>26</v>
      </c>
      <c r="B54">
        <f t="shared" ca="1" si="1"/>
        <v>0.66573358874961919</v>
      </c>
      <c r="C54" t="str">
        <f t="shared" ca="1" si="2"/>
        <v>-16 + 8 =</v>
      </c>
      <c r="D54">
        <f t="shared" ca="1" si="3"/>
        <v>-8</v>
      </c>
      <c r="E54">
        <f t="shared" ca="1" si="4"/>
        <v>8</v>
      </c>
      <c r="F54">
        <f t="shared" ca="1" si="5"/>
        <v>16</v>
      </c>
      <c r="G54">
        <f t="shared" ca="1" si="6"/>
        <v>4</v>
      </c>
      <c r="J54">
        <f t="shared" si="7"/>
        <v>51</v>
      </c>
    </row>
    <row r="55" spans="1:10" x14ac:dyDescent="0.25">
      <c r="A55">
        <f t="shared" ca="1" si="0"/>
        <v>35</v>
      </c>
      <c r="B55">
        <f t="shared" ca="1" si="1"/>
        <v>0.53507856628015327</v>
      </c>
      <c r="C55" t="str">
        <f t="shared" ca="1" si="2"/>
        <v>-3 + 6 =</v>
      </c>
      <c r="D55">
        <f t="shared" ca="1" si="3"/>
        <v>3</v>
      </c>
      <c r="E55">
        <f t="shared" ca="1" si="4"/>
        <v>3</v>
      </c>
      <c r="F55">
        <f t="shared" ca="1" si="5"/>
        <v>6</v>
      </c>
      <c r="G55">
        <f t="shared" ca="1" si="6"/>
        <v>2</v>
      </c>
      <c r="J55">
        <f t="shared" si="7"/>
        <v>52</v>
      </c>
    </row>
    <row r="56" spans="1:10" x14ac:dyDescent="0.25">
      <c r="A56">
        <f t="shared" ca="1" si="0"/>
        <v>42</v>
      </c>
      <c r="B56">
        <f t="shared" ca="1" si="1"/>
        <v>0.38325994154934773</v>
      </c>
      <c r="C56" t="str">
        <f t="shared" ca="1" si="2"/>
        <v>5 - 9 =</v>
      </c>
      <c r="D56">
        <f t="shared" ca="1" si="3"/>
        <v>-4</v>
      </c>
      <c r="E56">
        <f t="shared" ca="1" si="4"/>
        <v>5</v>
      </c>
      <c r="F56">
        <f t="shared" ca="1" si="5"/>
        <v>9</v>
      </c>
      <c r="G56">
        <f t="shared" ca="1" si="6"/>
        <v>1</v>
      </c>
      <c r="J56">
        <f t="shared" si="7"/>
        <v>53</v>
      </c>
    </row>
    <row r="57" spans="1:10" x14ac:dyDescent="0.25">
      <c r="A57">
        <f t="shared" ca="1" si="0"/>
        <v>1</v>
      </c>
      <c r="B57">
        <f t="shared" ca="1" si="1"/>
        <v>0.97848593673224338</v>
      </c>
      <c r="C57" t="str">
        <f t="shared" ca="1" si="2"/>
        <v>-3 + 9 =</v>
      </c>
      <c r="D57">
        <f t="shared" ca="1" si="3"/>
        <v>6</v>
      </c>
      <c r="E57">
        <f t="shared" ca="1" si="4"/>
        <v>3</v>
      </c>
      <c r="F57">
        <f t="shared" ca="1" si="5"/>
        <v>9</v>
      </c>
      <c r="G57">
        <f t="shared" ca="1" si="6"/>
        <v>2</v>
      </c>
      <c r="J57">
        <f t="shared" si="7"/>
        <v>54</v>
      </c>
    </row>
    <row r="58" spans="1:10" x14ac:dyDescent="0.25">
      <c r="A58">
        <f t="shared" ca="1" si="0"/>
        <v>23</v>
      </c>
      <c r="B58">
        <f t="shared" ca="1" si="1"/>
        <v>0.67694754987877315</v>
      </c>
      <c r="C58" t="str">
        <f t="shared" ca="1" si="2"/>
        <v>-13 + 22 =</v>
      </c>
      <c r="D58">
        <f t="shared" ca="1" si="3"/>
        <v>9</v>
      </c>
      <c r="E58">
        <f t="shared" ca="1" si="4"/>
        <v>13</v>
      </c>
      <c r="F58">
        <f t="shared" ca="1" si="5"/>
        <v>22</v>
      </c>
      <c r="G58">
        <f t="shared" ca="1" si="6"/>
        <v>3</v>
      </c>
      <c r="J58">
        <f t="shared" si="7"/>
        <v>55</v>
      </c>
    </row>
    <row r="59" spans="1:10" x14ac:dyDescent="0.25">
      <c r="A59">
        <f t="shared" ca="1" si="0"/>
        <v>36</v>
      </c>
      <c r="B59">
        <f t="shared" ca="1" si="1"/>
        <v>0.48936835103494358</v>
      </c>
      <c r="C59" t="str">
        <f t="shared" ca="1" si="2"/>
        <v>-12 + 14 =</v>
      </c>
      <c r="D59">
        <f t="shared" ca="1" si="3"/>
        <v>2</v>
      </c>
      <c r="E59">
        <f t="shared" ca="1" si="4"/>
        <v>12</v>
      </c>
      <c r="F59">
        <f t="shared" ca="1" si="5"/>
        <v>14</v>
      </c>
      <c r="G59">
        <f t="shared" ca="1" si="6"/>
        <v>3</v>
      </c>
      <c r="J59">
        <f t="shared" si="7"/>
        <v>56</v>
      </c>
    </row>
    <row r="60" spans="1:10" x14ac:dyDescent="0.25">
      <c r="A60">
        <f t="shared" ca="1" si="0"/>
        <v>43</v>
      </c>
      <c r="B60">
        <f t="shared" ca="1" si="1"/>
        <v>0.37539156267915508</v>
      </c>
      <c r="C60" t="str">
        <f t="shared" ca="1" si="2"/>
        <v>-9 + 18 =</v>
      </c>
      <c r="D60">
        <f t="shared" ca="1" si="3"/>
        <v>9</v>
      </c>
      <c r="E60">
        <f t="shared" ca="1" si="4"/>
        <v>9</v>
      </c>
      <c r="F60">
        <f t="shared" ca="1" si="5"/>
        <v>18</v>
      </c>
      <c r="G60">
        <f t="shared" ca="1" si="6"/>
        <v>3</v>
      </c>
      <c r="J60">
        <f t="shared" si="7"/>
        <v>57</v>
      </c>
    </row>
    <row r="61" spans="1:10" x14ac:dyDescent="0.25">
      <c r="A61">
        <f t="shared" ca="1" si="0"/>
        <v>50</v>
      </c>
      <c r="B61">
        <f t="shared" ca="1" si="1"/>
        <v>0.22928942971637023</v>
      </c>
      <c r="C61" t="str">
        <f t="shared" ca="1" si="2"/>
        <v>-5 + 4 =</v>
      </c>
      <c r="D61">
        <f t="shared" ca="1" si="3"/>
        <v>-1</v>
      </c>
      <c r="E61">
        <f t="shared" ca="1" si="4"/>
        <v>4</v>
      </c>
      <c r="F61">
        <f t="shared" ca="1" si="5"/>
        <v>5</v>
      </c>
      <c r="G61">
        <f t="shared" ca="1" si="6"/>
        <v>4</v>
      </c>
      <c r="J61">
        <f t="shared" si="7"/>
        <v>58</v>
      </c>
    </row>
    <row r="62" spans="1:10" x14ac:dyDescent="0.25">
      <c r="A62">
        <f t="shared" ca="1" si="0"/>
        <v>49</v>
      </c>
      <c r="B62">
        <f t="shared" ca="1" si="1"/>
        <v>0.28931990740083391</v>
      </c>
      <c r="C62" t="str">
        <f t="shared" ca="1" si="2"/>
        <v>-17 + 14 =</v>
      </c>
      <c r="D62">
        <f t="shared" ca="1" si="3"/>
        <v>-3</v>
      </c>
      <c r="E62">
        <f t="shared" ca="1" si="4"/>
        <v>14</v>
      </c>
      <c r="F62">
        <f t="shared" ca="1" si="5"/>
        <v>17</v>
      </c>
      <c r="G62">
        <f t="shared" ca="1" si="6"/>
        <v>4</v>
      </c>
      <c r="J62">
        <f t="shared" si="7"/>
        <v>59</v>
      </c>
    </row>
    <row r="63" spans="1:10" x14ac:dyDescent="0.25">
      <c r="A63">
        <f t="shared" ca="1" si="0"/>
        <v>65</v>
      </c>
      <c r="B63">
        <f t="shared" ca="1" si="1"/>
        <v>1.9375608314953663E-2</v>
      </c>
      <c r="C63" t="str">
        <f t="shared" ca="1" si="2"/>
        <v>-9 + 8 =</v>
      </c>
      <c r="D63">
        <f t="shared" ca="1" si="3"/>
        <v>-1</v>
      </c>
      <c r="E63">
        <f t="shared" ca="1" si="4"/>
        <v>8</v>
      </c>
      <c r="F63">
        <f t="shared" ca="1" si="5"/>
        <v>9</v>
      </c>
      <c r="G63">
        <f t="shared" ca="1" si="6"/>
        <v>4</v>
      </c>
      <c r="J63">
        <f t="shared" si="7"/>
        <v>60</v>
      </c>
    </row>
    <row r="64" spans="1:10" x14ac:dyDescent="0.25">
      <c r="A64">
        <f t="shared" ca="1" si="0"/>
        <v>29</v>
      </c>
      <c r="B64">
        <f t="shared" ca="1" si="1"/>
        <v>0.64740051416660804</v>
      </c>
      <c r="C64" t="str">
        <f t="shared" ca="1" si="2"/>
        <v>-7 + 9 =</v>
      </c>
      <c r="D64">
        <f t="shared" ca="1" si="3"/>
        <v>2</v>
      </c>
      <c r="E64">
        <f t="shared" ca="1" si="4"/>
        <v>7</v>
      </c>
      <c r="F64">
        <f t="shared" ca="1" si="5"/>
        <v>9</v>
      </c>
      <c r="G64">
        <f t="shared" ca="1" si="6"/>
        <v>3</v>
      </c>
      <c r="J64">
        <f t="shared" si="7"/>
        <v>61</v>
      </c>
    </row>
    <row r="65" spans="1:10" x14ac:dyDescent="0.25">
      <c r="A65">
        <f t="shared" ca="1" si="0"/>
        <v>4</v>
      </c>
      <c r="B65">
        <f t="shared" ca="1" si="1"/>
        <v>0.95694673025102017</v>
      </c>
      <c r="C65" t="str">
        <f t="shared" ca="1" si="2"/>
        <v>12 - 15 =</v>
      </c>
      <c r="D65">
        <f t="shared" ca="1" si="3"/>
        <v>-3</v>
      </c>
      <c r="E65">
        <f t="shared" ca="1" si="4"/>
        <v>12</v>
      </c>
      <c r="F65">
        <f t="shared" ca="1" si="5"/>
        <v>15</v>
      </c>
      <c r="G65">
        <f t="shared" ca="1" si="6"/>
        <v>1</v>
      </c>
      <c r="J65">
        <f t="shared" si="7"/>
        <v>62</v>
      </c>
    </row>
    <row r="66" spans="1:10" x14ac:dyDescent="0.25">
      <c r="A66">
        <f t="shared" ca="1" si="0"/>
        <v>25</v>
      </c>
      <c r="B66">
        <f t="shared" ca="1" si="1"/>
        <v>0.66629519280192673</v>
      </c>
      <c r="C66" t="str">
        <f t="shared" ca="1" si="2"/>
        <v>-8 + 9 =</v>
      </c>
      <c r="D66">
        <f t="shared" ca="1" si="3"/>
        <v>1</v>
      </c>
      <c r="E66">
        <f t="shared" ca="1" si="4"/>
        <v>8</v>
      </c>
      <c r="F66">
        <f t="shared" ca="1" si="5"/>
        <v>9</v>
      </c>
      <c r="G66">
        <f t="shared" ca="1" si="6"/>
        <v>3</v>
      </c>
      <c r="J66">
        <f t="shared" si="7"/>
        <v>63</v>
      </c>
    </row>
    <row r="67" spans="1:10" x14ac:dyDescent="0.25">
      <c r="A67">
        <f t="shared" ca="1" si="0"/>
        <v>57</v>
      </c>
      <c r="B67">
        <f t="shared" ca="1" si="1"/>
        <v>0.16568279715853595</v>
      </c>
      <c r="C67" t="str">
        <f t="shared" ca="1" si="2"/>
        <v>-23 + 13 =</v>
      </c>
      <c r="D67">
        <f t="shared" ca="1" si="3"/>
        <v>-10</v>
      </c>
      <c r="E67">
        <f t="shared" ca="1" si="4"/>
        <v>13</v>
      </c>
      <c r="F67">
        <f t="shared" ca="1" si="5"/>
        <v>23</v>
      </c>
      <c r="G67">
        <f t="shared" ca="1" si="6"/>
        <v>4</v>
      </c>
      <c r="J67">
        <f t="shared" si="7"/>
        <v>64</v>
      </c>
    </row>
    <row r="68" spans="1:10" x14ac:dyDescent="0.25">
      <c r="A68">
        <f t="shared" ca="1" si="0"/>
        <v>10</v>
      </c>
      <c r="B68">
        <f t="shared" ca="1" si="1"/>
        <v>0.87704810801116107</v>
      </c>
      <c r="C68" t="str">
        <f t="shared" ca="1" si="2"/>
        <v>-2 + 7 =</v>
      </c>
      <c r="D68">
        <f t="shared" ca="1" si="3"/>
        <v>5</v>
      </c>
      <c r="E68">
        <f t="shared" ca="1" si="4"/>
        <v>2</v>
      </c>
      <c r="F68">
        <f t="shared" ca="1" si="5"/>
        <v>7</v>
      </c>
      <c r="G68">
        <f t="shared" ca="1" si="6"/>
        <v>2</v>
      </c>
      <c r="J68">
        <f t="shared" si="7"/>
        <v>65</v>
      </c>
    </row>
    <row r="69" spans="1:10" x14ac:dyDescent="0.25">
      <c r="A69">
        <f t="shared" ref="A69" ca="1" si="8">_xlfn.RANK.EQ(B69,$B$4:$B$69)</f>
        <v>19</v>
      </c>
      <c r="B69">
        <f t="shared" ref="B69" ca="1" si="9">RAND()</f>
        <v>0.74121547137711141</v>
      </c>
      <c r="C69" t="str">
        <f t="shared" ref="C69" ca="1" si="10">IF(G69=1,E69&amp;" - "&amp;F69,IF(G69=2,-E69&amp;" + "&amp;F69,IF(G69=3,-E69&amp;" + "&amp;F69,-F69&amp;" + "&amp;E69)))&amp;" ="</f>
        <v>-7 + 10 =</v>
      </c>
      <c r="D69">
        <f t="shared" ref="D69" ca="1" si="11">IF(G69=1,E69-F69,IF(G69=2,-E69+F69,IF(G69=3,-E69+F69,-F69+E69)))</f>
        <v>3</v>
      </c>
      <c r="E69">
        <f t="shared" ref="E69" ca="1" si="12">RANDBETWEEN(2,$F$1)</f>
        <v>7</v>
      </c>
      <c r="F69">
        <f t="shared" ref="F69" ca="1" si="13">RANDBETWEEN(1,$F$2)+E69</f>
        <v>10</v>
      </c>
      <c r="G69">
        <f t="shared" ref="G69" ca="1" si="14">RANDBETWEEN(1,4)</f>
        <v>3</v>
      </c>
      <c r="J69">
        <f t="shared" si="7"/>
        <v>66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Daten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2025-05-15T08:23:07Z</cp:lastPrinted>
  <dcterms:created xsi:type="dcterms:W3CDTF">2009-10-08T17:52:09Z</dcterms:created>
  <dcterms:modified xsi:type="dcterms:W3CDTF">2025-05-15T09:01:44Z</dcterms:modified>
</cp:coreProperties>
</file>