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eiten\SIW\"/>
    </mc:Choice>
  </mc:AlternateContent>
  <xr:revisionPtr revIDLastSave="0" documentId="13_ncr:1_{8B481686-E4E8-46F3-A48D-842A54BF5B20}" xr6:coauthVersionLast="47" xr6:coauthVersionMax="47" xr10:uidLastSave="{00000000-0000-0000-0000-000000000000}"/>
  <bookViews>
    <workbookView xWindow="-110" yWindow="-110" windowWidth="19420" windowHeight="10560" xr2:uid="{43B108F6-6B3C-41B0-A7E7-E952ACB93122}"/>
  </bookViews>
  <sheets>
    <sheet name="Tabelle1" sheetId="1" r:id="rId1"/>
  </sheets>
  <definedNames>
    <definedName name="_xlnm.Print_Area" localSheetId="0">Tabelle1!$A$1:$CB$52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34" i="1" l="1"/>
  <c r="AP34" i="1"/>
  <c r="BL50" i="1"/>
  <c r="BO44" i="1" s="1"/>
  <c r="AA44" i="1" s="1"/>
  <c r="AR50" i="1"/>
  <c r="AU44" i="1" s="1"/>
  <c r="F44" i="1" s="1"/>
  <c r="BL42" i="1"/>
  <c r="BO36" i="1" s="1"/>
  <c r="AA36" i="1" s="1"/>
  <c r="AR42" i="1"/>
  <c r="AW36" i="1" s="1"/>
  <c r="H36" i="1" s="1"/>
  <c r="AQ43" i="1"/>
  <c r="AP11" i="1"/>
  <c r="BC10" i="1" s="1"/>
  <c r="BC11" i="1" s="1"/>
  <c r="BC13" i="1" s="1"/>
  <c r="BF11" i="1"/>
  <c r="BO10" i="1" s="1"/>
  <c r="BO11" i="1" s="1"/>
  <c r="BO13" i="1" s="1"/>
  <c r="BF6" i="1"/>
  <c r="BQ5" i="1" s="1"/>
  <c r="BQ6" i="1" s="1"/>
  <c r="BQ8" i="1" s="1"/>
  <c r="AP6" i="1"/>
  <c r="BC5" i="1" s="1"/>
  <c r="BC6" i="1" s="1"/>
  <c r="BC8" i="1" s="1"/>
  <c r="BF18" i="1"/>
  <c r="BO17" i="1" s="1"/>
  <c r="BO18" i="1" s="1"/>
  <c r="BO20" i="1" s="1"/>
  <c r="AP18" i="1"/>
  <c r="BC17" i="1" s="1"/>
  <c r="BC18" i="1" s="1"/>
  <c r="BC20" i="1" s="1"/>
  <c r="BU18" i="1"/>
  <c r="CR20" i="1"/>
  <c r="CY20" i="1" s="1"/>
  <c r="BT20" i="1" s="1"/>
  <c r="CR18" i="1"/>
  <c r="CY18" i="1" s="1"/>
  <c r="BT18" i="1" s="1"/>
  <c r="AF18" i="1" s="1"/>
  <c r="CH20" i="1"/>
  <c r="CH18" i="1"/>
  <c r="AU15" i="1"/>
  <c r="AP15" i="1"/>
  <c r="CA44" i="1" l="1"/>
  <c r="BY44" i="1"/>
  <c r="CA36" i="1"/>
  <c r="BY36" i="1"/>
  <c r="BI44" i="1"/>
  <c r="BG44" i="1"/>
  <c r="BQ36" i="1"/>
  <c r="AC36" i="1" s="1"/>
  <c r="BQ44" i="1"/>
  <c r="AC44" i="1" s="1"/>
  <c r="AW44" i="1"/>
  <c r="H44" i="1" s="1"/>
  <c r="BG36" i="1"/>
  <c r="BI36" i="1"/>
  <c r="AU36" i="1"/>
  <c r="F36" i="1" s="1"/>
  <c r="N5" i="1"/>
  <c r="N6" i="1"/>
  <c r="N11" i="1"/>
  <c r="N10" i="1"/>
  <c r="AA11" i="1"/>
  <c r="AA10" i="1"/>
  <c r="AC6" i="1"/>
  <c r="AC5" i="1"/>
  <c r="AY10" i="1"/>
  <c r="J10" i="1" s="1"/>
  <c r="BA10" i="1"/>
  <c r="BS10" i="1"/>
  <c r="BQ10" i="1"/>
  <c r="BO5" i="1"/>
  <c r="BS5" i="1"/>
  <c r="AY5" i="1"/>
  <c r="BA5" i="1"/>
  <c r="AA18" i="1"/>
  <c r="AA17" i="1"/>
  <c r="N18" i="1"/>
  <c r="N17" i="1"/>
  <c r="BS17" i="1"/>
  <c r="BQ17" i="1"/>
  <c r="AY17" i="1"/>
  <c r="BA17" i="1"/>
  <c r="CR17" i="1"/>
  <c r="CX20" i="1"/>
  <c r="BR20" i="1" s="1"/>
  <c r="CX18" i="1"/>
  <c r="BR18" i="1" s="1"/>
  <c r="AD18" i="1" s="1"/>
  <c r="CH17" i="1"/>
  <c r="CO17" i="1" s="1"/>
  <c r="CO18" i="1"/>
  <c r="BD18" i="1" s="1"/>
  <c r="O18" i="1" s="1"/>
  <c r="CO20" i="1"/>
  <c r="BD20" i="1" s="1"/>
  <c r="AY6" i="1" l="1"/>
  <c r="J6" i="1" s="1"/>
  <c r="J5" i="1"/>
  <c r="BA6" i="1"/>
  <c r="BA8" i="1" s="1"/>
  <c r="L5" i="1"/>
  <c r="AY11" i="1"/>
  <c r="BA11" i="1"/>
  <c r="L10" i="1"/>
  <c r="BS11" i="1"/>
  <c r="AE10" i="1"/>
  <c r="BQ11" i="1"/>
  <c r="AC10" i="1"/>
  <c r="BO6" i="1"/>
  <c r="AA5" i="1"/>
  <c r="BS6" i="1"/>
  <c r="AE6" i="1" s="1"/>
  <c r="AE5" i="1"/>
  <c r="BQ18" i="1"/>
  <c r="AC17" i="1"/>
  <c r="BS18" i="1"/>
  <c r="AE17" i="1"/>
  <c r="AY18" i="1"/>
  <c r="J17" i="1"/>
  <c r="BA18" i="1"/>
  <c r="L17" i="1"/>
  <c r="BD17" i="1"/>
  <c r="O17" i="1" s="1"/>
  <c r="M19" i="1" s="1"/>
  <c r="CN20" i="1"/>
  <c r="BB20" i="1" s="1"/>
  <c r="CN17" i="1"/>
  <c r="CN18" i="1"/>
  <c r="BB18" i="1" s="1"/>
  <c r="M18" i="1" s="1"/>
  <c r="CW18" i="1"/>
  <c r="BP18" i="1" s="1"/>
  <c r="AB18" i="1" s="1"/>
  <c r="CW20" i="1"/>
  <c r="BP20" i="1" s="1"/>
  <c r="CY17" i="1"/>
  <c r="AY8" i="1" l="1"/>
  <c r="L6" i="1"/>
  <c r="BA13" i="1"/>
  <c r="L11" i="1"/>
  <c r="AY13" i="1"/>
  <c r="J11" i="1"/>
  <c r="BS13" i="1"/>
  <c r="AE11" i="1"/>
  <c r="BQ13" i="1"/>
  <c r="AC11" i="1"/>
  <c r="BS8" i="1"/>
  <c r="BO8" i="1"/>
  <c r="AA6" i="1"/>
  <c r="BQ20" i="1"/>
  <c r="AC18" i="1"/>
  <c r="BS20" i="1"/>
  <c r="AE18" i="1"/>
  <c r="AY20" i="1"/>
  <c r="J18" i="1"/>
  <c r="BA20" i="1"/>
  <c r="L18" i="1"/>
  <c r="CX17" i="1"/>
  <c r="BR17" i="1" s="1"/>
  <c r="AD17" i="1" s="1"/>
  <c r="AB19" i="1" s="1"/>
  <c r="BT17" i="1"/>
  <c r="BB19" i="1"/>
  <c r="BB17" i="1"/>
  <c r="M17" i="1" s="1"/>
  <c r="K19" i="1" s="1"/>
  <c r="CV18" i="1"/>
  <c r="BN18" i="1" s="1"/>
  <c r="Z18" i="1" s="1"/>
  <c r="CM18" i="1"/>
  <c r="AZ18" i="1" s="1"/>
  <c r="K18" i="1" s="1"/>
  <c r="CM17" i="1"/>
  <c r="AZ17" i="1" s="1"/>
  <c r="K17" i="1" s="1"/>
  <c r="CV20" i="1"/>
  <c r="BN20" i="1" s="1"/>
  <c r="CM20" i="1"/>
  <c r="AZ20" i="1" s="1"/>
  <c r="CW17" i="1" l="1"/>
  <c r="BP17" i="1" s="1"/>
  <c r="AB17" i="1" s="1"/>
  <c r="Z19" i="1" s="1"/>
  <c r="BR19" i="1"/>
  <c r="BP19" i="1" s="1"/>
  <c r="AF17" i="1"/>
  <c r="AD19" i="1" s="1"/>
  <c r="I19" i="1"/>
  <c r="AZ19" i="1"/>
  <c r="CL17" i="1"/>
  <c r="AX17" i="1" s="1"/>
  <c r="I17" i="1" s="1"/>
  <c r="CL20" i="1"/>
  <c r="AX20" i="1" s="1"/>
  <c r="CL18" i="1"/>
  <c r="AX18" i="1" s="1"/>
  <c r="I18" i="1" s="1"/>
  <c r="CU20" i="1"/>
  <c r="BL20" i="1" s="1"/>
  <c r="CU18" i="1"/>
  <c r="BL18" i="1" s="1"/>
  <c r="X18" i="1" s="1"/>
  <c r="CV17" i="1" l="1"/>
  <c r="BN17" i="1" s="1"/>
  <c r="Z17" i="1" s="1"/>
  <c r="X19" i="1" s="1"/>
  <c r="G19" i="1"/>
  <c r="BN19" i="1"/>
  <c r="CK18" i="1"/>
  <c r="AV18" i="1" s="1"/>
  <c r="G18" i="1" s="1"/>
  <c r="CK20" i="1"/>
  <c r="AV20" i="1" s="1"/>
  <c r="CT18" i="1"/>
  <c r="BJ18" i="1" s="1"/>
  <c r="V18" i="1" s="1"/>
  <c r="CT20" i="1"/>
  <c r="BJ20" i="1" s="1"/>
  <c r="CK17" i="1"/>
  <c r="CU17" i="1" l="1"/>
  <c r="BL17" i="1" s="1"/>
  <c r="X17" i="1" s="1"/>
  <c r="V19" i="1" s="1"/>
  <c r="BL19" i="1"/>
  <c r="AV17" i="1"/>
  <c r="G17" i="1" s="1"/>
  <c r="E19" i="1" s="1"/>
  <c r="AX19" i="1"/>
  <c r="CS18" i="1"/>
  <c r="CJ17" i="1"/>
  <c r="AT17" i="1" s="1"/>
  <c r="E17" i="1" s="1"/>
  <c r="CJ20" i="1"/>
  <c r="AT20" i="1" s="1"/>
  <c r="CS20" i="1"/>
  <c r="CJ18" i="1"/>
  <c r="AT18" i="1" s="1"/>
  <c r="E18" i="1" s="1"/>
  <c r="D19" i="1" l="1"/>
  <c r="BJ19" i="1"/>
  <c r="CT17" i="1"/>
  <c r="BJ17" i="1" s="1"/>
  <c r="V17" i="1" s="1"/>
  <c r="U19" i="1" s="1"/>
  <c r="CI20" i="1"/>
  <c r="CI17" i="1"/>
  <c r="CI18" i="1"/>
  <c r="CS17" i="1" l="1"/>
  <c r="BH17" i="1" s="1"/>
  <c r="T17" i="1" s="1"/>
  <c r="BH19" i="1"/>
  <c r="AV19" i="1"/>
  <c r="AT19" i="1" s="1"/>
  <c r="AR19" i="1" s="1"/>
  <c r="AR17" i="1"/>
  <c r="C17" i="1" s="1"/>
  <c r="BF10" i="1" l="1"/>
  <c r="AP10" i="1"/>
  <c r="AS13" i="1"/>
  <c r="D13" i="1"/>
  <c r="CR11" i="1"/>
  <c r="CH11" i="1"/>
  <c r="CR10" i="1"/>
  <c r="CY10" i="1" s="1"/>
  <c r="BT10" i="1" s="1"/>
  <c r="CH10" i="1"/>
  <c r="CR6" i="1"/>
  <c r="CY6" i="1" s="1"/>
  <c r="BT6" i="1" s="1"/>
  <c r="AF6" i="1" s="1"/>
  <c r="CR5" i="1"/>
  <c r="CY5" i="1" s="1"/>
  <c r="BT5" i="1" s="1"/>
  <c r="AF5" i="1" s="1"/>
  <c r="AU22" i="1"/>
  <c r="AP22" i="1"/>
  <c r="AU3" i="1"/>
  <c r="AP3" i="1"/>
  <c r="AS8" i="1"/>
  <c r="CH6" i="1"/>
  <c r="CO6" i="1" s="1"/>
  <c r="CH5" i="1"/>
  <c r="CO5" i="1" s="1"/>
  <c r="D8" i="1"/>
  <c r="CO11" i="1" l="1"/>
  <c r="BD11" i="1" s="1"/>
  <c r="O11" i="1" s="1"/>
  <c r="CY11" i="1"/>
  <c r="BT11" i="1" s="1"/>
  <c r="AF11" i="1" s="1"/>
  <c r="CO10" i="1"/>
  <c r="BD10" i="1" s="1"/>
  <c r="O10" i="1" s="1"/>
  <c r="CX10" i="1"/>
  <c r="BR10" i="1" s="1"/>
  <c r="AD10" i="1" s="1"/>
  <c r="AF10" i="1"/>
  <c r="CH13" i="1"/>
  <c r="CR13" i="1"/>
  <c r="AD7" i="1"/>
  <c r="BR7" i="1"/>
  <c r="CR8" i="1"/>
  <c r="CX5" i="1"/>
  <c r="CX6" i="1"/>
  <c r="BD6" i="1"/>
  <c r="O6" i="1" s="1"/>
  <c r="BD5" i="1"/>
  <c r="O5" i="1" s="1"/>
  <c r="CH8" i="1"/>
  <c r="CN5" i="1"/>
  <c r="CN6" i="1"/>
  <c r="BR12" i="1" l="1"/>
  <c r="AD12" i="1"/>
  <c r="M12" i="1"/>
  <c r="CN11" i="1"/>
  <c r="BB12" i="1"/>
  <c r="CN10" i="1"/>
  <c r="CW10" i="1"/>
  <c r="CX11" i="1"/>
  <c r="CY13" i="1"/>
  <c r="BT13" i="1" s="1"/>
  <c r="CO13" i="1"/>
  <c r="BD13" i="1" s="1"/>
  <c r="M7" i="1"/>
  <c r="CW6" i="1"/>
  <c r="BR6" i="1"/>
  <c r="AD6" i="1" s="1"/>
  <c r="CW5" i="1"/>
  <c r="BR5" i="1"/>
  <c r="AD5" i="1" s="1"/>
  <c r="CY8" i="1"/>
  <c r="BB7" i="1"/>
  <c r="CM6" i="1"/>
  <c r="AZ6" i="1" s="1"/>
  <c r="K6" i="1" s="1"/>
  <c r="BB6" i="1"/>
  <c r="M6" i="1" s="1"/>
  <c r="CM5" i="1"/>
  <c r="AZ5" i="1" s="1"/>
  <c r="BB5" i="1"/>
  <c r="M5" i="1" s="1"/>
  <c r="CO8" i="1"/>
  <c r="CN13" i="1" l="1"/>
  <c r="BB13" i="1" s="1"/>
  <c r="CX13" i="1"/>
  <c r="BR13" i="1" s="1"/>
  <c r="BB11" i="1"/>
  <c r="M11" i="1" s="1"/>
  <c r="CM11" i="1"/>
  <c r="BP10" i="1"/>
  <c r="CV10" i="1"/>
  <c r="BB10" i="1"/>
  <c r="CM10" i="1"/>
  <c r="BR11" i="1"/>
  <c r="CW11" i="1"/>
  <c r="AB7" i="1"/>
  <c r="BP7" i="1"/>
  <c r="BT8" i="1"/>
  <c r="CV6" i="1"/>
  <c r="BP6" i="1"/>
  <c r="AB6" i="1" s="1"/>
  <c r="CV5" i="1"/>
  <c r="BP5" i="1"/>
  <c r="AB5" i="1" s="1"/>
  <c r="CX8" i="1"/>
  <c r="CL5" i="1"/>
  <c r="CK5" i="1" s="1"/>
  <c r="CN8" i="1"/>
  <c r="BD8" i="1"/>
  <c r="AZ7" i="1"/>
  <c r="CL6" i="1"/>
  <c r="CM13" i="1" l="1"/>
  <c r="AZ13" i="1" s="1"/>
  <c r="CW13" i="1"/>
  <c r="BP13" i="1" s="1"/>
  <c r="AZ11" i="1"/>
  <c r="K11" i="1" s="1"/>
  <c r="CL11" i="1"/>
  <c r="BP11" i="1"/>
  <c r="AB11" i="1" s="1"/>
  <c r="CV11" i="1"/>
  <c r="AZ10" i="1"/>
  <c r="CL10" i="1"/>
  <c r="AD11" i="1"/>
  <c r="AB12" i="1" s="1"/>
  <c r="BP12" i="1"/>
  <c r="AZ12" i="1"/>
  <c r="M10" i="1"/>
  <c r="K12" i="1" s="1"/>
  <c r="BN10" i="1"/>
  <c r="Z10" i="1" s="1"/>
  <c r="CU10" i="1"/>
  <c r="AB10" i="1"/>
  <c r="Z7" i="1"/>
  <c r="AX7" i="1"/>
  <c r="K5" i="1"/>
  <c r="AV5" i="1"/>
  <c r="G5" i="1" s="1"/>
  <c r="BN7" i="1"/>
  <c r="CW8" i="1"/>
  <c r="BR8" i="1"/>
  <c r="CU6" i="1"/>
  <c r="BN6" i="1"/>
  <c r="Z6" i="1" s="1"/>
  <c r="CU5" i="1"/>
  <c r="BN5" i="1"/>
  <c r="Z5" i="1" s="1"/>
  <c r="AX5" i="1"/>
  <c r="I5" i="1" s="1"/>
  <c r="K7" i="1"/>
  <c r="CM8" i="1"/>
  <c r="BB8" i="1"/>
  <c r="CK6" i="1"/>
  <c r="AX6" i="1"/>
  <c r="I6" i="1" s="1"/>
  <c r="CJ5" i="1"/>
  <c r="CL13" i="1" l="1"/>
  <c r="AX13" i="1" s="1"/>
  <c r="CV13" i="1"/>
  <c r="BN13" i="1" s="1"/>
  <c r="BN12" i="1"/>
  <c r="Z12" i="1"/>
  <c r="AX11" i="1"/>
  <c r="I11" i="1" s="1"/>
  <c r="CK11" i="1"/>
  <c r="AX10" i="1"/>
  <c r="CK10" i="1"/>
  <c r="K10" i="1"/>
  <c r="I12" i="1" s="1"/>
  <c r="AX12" i="1"/>
  <c r="BL10" i="1"/>
  <c r="X10" i="1" s="1"/>
  <c r="CT10" i="1"/>
  <c r="BN11" i="1"/>
  <c r="CU11" i="1"/>
  <c r="X7" i="1"/>
  <c r="BL7" i="1"/>
  <c r="CV8" i="1"/>
  <c r="BP8" i="1"/>
  <c r="AV7" i="1"/>
  <c r="CT6" i="1"/>
  <c r="BL6" i="1"/>
  <c r="X6" i="1" s="1"/>
  <c r="CT5" i="1"/>
  <c r="BL5" i="1"/>
  <c r="X5" i="1" s="1"/>
  <c r="CL8" i="1"/>
  <c r="AZ8" i="1"/>
  <c r="AV6" i="1"/>
  <c r="CJ6" i="1"/>
  <c r="I7" i="1"/>
  <c r="CI5" i="1"/>
  <c r="AT5" i="1"/>
  <c r="E5" i="1" s="1"/>
  <c r="CK13" i="1" l="1"/>
  <c r="CJ13" i="1" s="1"/>
  <c r="AT13" i="1" s="1"/>
  <c r="CU13" i="1"/>
  <c r="CT13" i="1" s="1"/>
  <c r="AV11" i="1"/>
  <c r="G11" i="1" s="1"/>
  <c r="CJ11" i="1"/>
  <c r="Z11" i="1"/>
  <c r="X12" i="1" s="1"/>
  <c r="BL12" i="1"/>
  <c r="CS10" i="1"/>
  <c r="BJ10" i="1"/>
  <c r="V10" i="1" s="1"/>
  <c r="AV10" i="1"/>
  <c r="CJ10" i="1"/>
  <c r="BL11" i="1"/>
  <c r="X11" i="1" s="1"/>
  <c r="V12" i="1" s="1"/>
  <c r="CT11" i="1"/>
  <c r="I10" i="1"/>
  <c r="G12" i="1" s="1"/>
  <c r="AV12" i="1"/>
  <c r="V7" i="1"/>
  <c r="AT7" i="1"/>
  <c r="G6" i="1"/>
  <c r="E7" i="1" s="1"/>
  <c r="BJ7" i="1"/>
  <c r="CU8" i="1"/>
  <c r="BN8" i="1"/>
  <c r="CS6" i="1"/>
  <c r="BJ6" i="1"/>
  <c r="V6" i="1" s="1"/>
  <c r="CS5" i="1"/>
  <c r="BJ5" i="1"/>
  <c r="V5" i="1" s="1"/>
  <c r="CK8" i="1"/>
  <c r="AX8" i="1"/>
  <c r="CI6" i="1"/>
  <c r="G7" i="1" s="1"/>
  <c r="AT6" i="1"/>
  <c r="BL13" i="1" l="1"/>
  <c r="CI13" i="1"/>
  <c r="BI13" i="1" s="1"/>
  <c r="AV13" i="1"/>
  <c r="AT11" i="1"/>
  <c r="E11" i="1" s="1"/>
  <c r="CI11" i="1"/>
  <c r="G10" i="1"/>
  <c r="E12" i="1" s="1"/>
  <c r="AT12" i="1"/>
  <c r="BJ12" i="1"/>
  <c r="CI10" i="1"/>
  <c r="AT10" i="1"/>
  <c r="BJ11" i="1"/>
  <c r="CS11" i="1"/>
  <c r="BJ13" i="1"/>
  <c r="CS13" i="1"/>
  <c r="BH13" i="1" s="1"/>
  <c r="U7" i="1"/>
  <c r="AS7" i="1"/>
  <c r="E6" i="1"/>
  <c r="D7" i="1" s="1"/>
  <c r="BI7" i="1"/>
  <c r="CT8" i="1"/>
  <c r="BL8" i="1"/>
  <c r="CJ8" i="1"/>
  <c r="AV8" i="1"/>
  <c r="AR13" i="1" l="1"/>
  <c r="V11" i="1"/>
  <c r="U12" i="1" s="1"/>
  <c r="BI12" i="1"/>
  <c r="E10" i="1"/>
  <c r="D12" i="1" s="1"/>
  <c r="AS12" i="1"/>
  <c r="CS8" i="1"/>
  <c r="BH8" i="1" s="1"/>
  <c r="BJ8" i="1"/>
  <c r="CI8" i="1"/>
  <c r="AT8" i="1"/>
  <c r="BR29" i="1"/>
  <c r="BP29" i="1"/>
  <c r="BL29" i="1"/>
  <c r="X29" i="1" s="1"/>
  <c r="BJ29" i="1"/>
  <c r="V29" i="1" s="1"/>
  <c r="BH29" i="1"/>
  <c r="T29" i="1" s="1"/>
  <c r="BG29" i="1"/>
  <c r="BK29" i="1" s="1"/>
  <c r="BO32" i="1" s="1"/>
  <c r="BF29" i="1"/>
  <c r="BB29" i="1"/>
  <c r="AZ29" i="1"/>
  <c r="K29" i="1" s="1"/>
  <c r="AV29" i="1"/>
  <c r="G29" i="1" s="1"/>
  <c r="AT29" i="1"/>
  <c r="AR29" i="1"/>
  <c r="C29" i="1" s="1"/>
  <c r="AQ29" i="1"/>
  <c r="AU29" i="1" s="1"/>
  <c r="AP29" i="1"/>
  <c r="Z29" i="1"/>
  <c r="S29" i="1"/>
  <c r="W29" i="1" s="1"/>
  <c r="I29" i="1"/>
  <c r="B29" i="1"/>
  <c r="BF24" i="1"/>
  <c r="AP24" i="1"/>
  <c r="BR24" i="1"/>
  <c r="BP24" i="1"/>
  <c r="BL24" i="1"/>
  <c r="BJ24" i="1"/>
  <c r="V24" i="1" s="1"/>
  <c r="BH24" i="1"/>
  <c r="BG24" i="1"/>
  <c r="BK24" i="1" s="1"/>
  <c r="BO27" i="1" s="1"/>
  <c r="AQ24" i="1"/>
  <c r="AS24" i="1" s="1"/>
  <c r="AW27" i="1" s="1"/>
  <c r="BB24" i="1"/>
  <c r="AZ24" i="1"/>
  <c r="AV24" i="1"/>
  <c r="G24" i="1" s="1"/>
  <c r="AT24" i="1"/>
  <c r="E24" i="1" s="1"/>
  <c r="AR24" i="1"/>
  <c r="C24" i="1" s="1"/>
  <c r="Z24" i="1"/>
  <c r="S24" i="1"/>
  <c r="U24" i="1" s="1"/>
  <c r="I24" i="1"/>
  <c r="B24" i="1"/>
  <c r="CI66" i="1"/>
  <c r="CJ66" i="1"/>
  <c r="CI67" i="1"/>
  <c r="CJ67" i="1"/>
  <c r="CI68" i="1"/>
  <c r="CJ68" i="1"/>
  <c r="CI69" i="1"/>
  <c r="CJ69" i="1"/>
  <c r="CI70" i="1"/>
  <c r="CJ70" i="1"/>
  <c r="CI71" i="1"/>
  <c r="CJ71" i="1"/>
  <c r="CI72" i="1"/>
  <c r="CJ72" i="1"/>
  <c r="CI58" i="1"/>
  <c r="CJ58" i="1"/>
  <c r="CI59" i="1"/>
  <c r="CJ59" i="1"/>
  <c r="CI60" i="1"/>
  <c r="CJ60" i="1"/>
  <c r="CI61" i="1"/>
  <c r="CJ61" i="1"/>
  <c r="CI62" i="1"/>
  <c r="CJ62" i="1"/>
  <c r="CI63" i="1"/>
  <c r="CJ63" i="1"/>
  <c r="CI64" i="1"/>
  <c r="CJ64" i="1"/>
  <c r="CI65" i="1"/>
  <c r="CJ65" i="1"/>
  <c r="CI53" i="1"/>
  <c r="CJ53" i="1"/>
  <c r="CI54" i="1"/>
  <c r="CJ54" i="1"/>
  <c r="CI55" i="1"/>
  <c r="CJ55" i="1"/>
  <c r="CI56" i="1"/>
  <c r="CJ56" i="1"/>
  <c r="CI57" i="1"/>
  <c r="CJ57" i="1"/>
  <c r="AR8" i="1" l="1"/>
  <c r="BI8" i="1"/>
  <c r="AX30" i="1"/>
  <c r="BR32" i="1"/>
  <c r="BL30" i="1"/>
  <c r="U29" i="1"/>
  <c r="E29" i="1"/>
  <c r="AZ30" i="1"/>
  <c r="BN31" i="1"/>
  <c r="AZ32" i="1"/>
  <c r="BP31" i="1"/>
  <c r="AY32" i="1"/>
  <c r="F29" i="1"/>
  <c r="BN30" i="1"/>
  <c r="BB32" i="1"/>
  <c r="BJ32" i="1"/>
  <c r="AT30" i="1"/>
  <c r="AT32" i="1"/>
  <c r="AS29" i="1"/>
  <c r="AV30" i="1"/>
  <c r="AX31" i="1"/>
  <c r="AV32" i="1"/>
  <c r="BI29" i="1"/>
  <c r="BM32" i="1" s="1"/>
  <c r="AZ31" i="1"/>
  <c r="BN32" i="1"/>
  <c r="BB31" i="1"/>
  <c r="AX32" i="1"/>
  <c r="BP30" i="1"/>
  <c r="BR31" i="1"/>
  <c r="AV31" i="1"/>
  <c r="BL32" i="1"/>
  <c r="M29" i="1"/>
  <c r="AB29" i="1"/>
  <c r="BJ30" i="1"/>
  <c r="BL31" i="1"/>
  <c r="BP32" i="1"/>
  <c r="AD29" i="1"/>
  <c r="BP25" i="1"/>
  <c r="BP27" i="1"/>
  <c r="BI24" i="1"/>
  <c r="BM27" i="1" s="1"/>
  <c r="BP26" i="1"/>
  <c r="BR26" i="1"/>
  <c r="BJ25" i="1"/>
  <c r="BJ27" i="1"/>
  <c r="BR27" i="1"/>
  <c r="AB24" i="1"/>
  <c r="BL27" i="1"/>
  <c r="BN27" i="1"/>
  <c r="BL26" i="1"/>
  <c r="BL25" i="1"/>
  <c r="BN25" i="1"/>
  <c r="BN26" i="1"/>
  <c r="D24" i="1"/>
  <c r="AU24" i="1"/>
  <c r="AZ25" i="1"/>
  <c r="BB27" i="1"/>
  <c r="AZ26" i="1"/>
  <c r="AT25" i="1"/>
  <c r="AV27" i="1"/>
  <c r="AX27" i="1"/>
  <c r="AV26" i="1"/>
  <c r="AV25" i="1"/>
  <c r="AX26" i="1"/>
  <c r="AZ27" i="1"/>
  <c r="BB26" i="1"/>
  <c r="AT27" i="1"/>
  <c r="AX25" i="1"/>
  <c r="T24" i="1"/>
  <c r="X24" i="1"/>
  <c r="AD24" i="1"/>
  <c r="W24" i="1"/>
  <c r="K24" i="1"/>
  <c r="M24" i="1"/>
  <c r="CK62" i="1"/>
  <c r="CL62" i="1" s="1"/>
  <c r="CH62" i="1" s="1"/>
  <c r="CK64" i="1"/>
  <c r="CL64" i="1" s="1"/>
  <c r="CH64" i="1" s="1"/>
  <c r="CK72" i="1"/>
  <c r="CL72" i="1" s="1"/>
  <c r="CH72" i="1" s="1"/>
  <c r="CK70" i="1"/>
  <c r="CL70" i="1" s="1"/>
  <c r="CH70" i="1" s="1"/>
  <c r="CK66" i="1"/>
  <c r="CL66" i="1" s="1"/>
  <c r="CH66" i="1" s="1"/>
  <c r="CK69" i="1"/>
  <c r="CL69" i="1" s="1"/>
  <c r="CH69" i="1" s="1"/>
  <c r="CK63" i="1"/>
  <c r="CL63" i="1" s="1"/>
  <c r="CH63" i="1" s="1"/>
  <c r="CK68" i="1"/>
  <c r="CL68" i="1" s="1"/>
  <c r="CH68" i="1" s="1"/>
  <c r="CK59" i="1"/>
  <c r="CL59" i="1" s="1"/>
  <c r="CH59" i="1" s="1"/>
  <c r="CK67" i="1"/>
  <c r="CL67" i="1" s="1"/>
  <c r="CH67" i="1" s="1"/>
  <c r="CK61" i="1"/>
  <c r="CL61" i="1" s="1"/>
  <c r="CH61" i="1" s="1"/>
  <c r="CK71" i="1"/>
  <c r="CL71" i="1" s="1"/>
  <c r="CH71" i="1" s="1"/>
  <c r="CK58" i="1"/>
  <c r="CL58" i="1" s="1"/>
  <c r="CH58" i="1" s="1"/>
  <c r="CK65" i="1"/>
  <c r="CL65" i="1" s="1"/>
  <c r="CH65" i="1" s="1"/>
  <c r="CK60" i="1"/>
  <c r="CL60" i="1" s="1"/>
  <c r="CH60" i="1" s="1"/>
  <c r="CK53" i="1"/>
  <c r="CL53" i="1" s="1"/>
  <c r="CH53" i="1" s="1"/>
  <c r="CK55" i="1"/>
  <c r="CL55" i="1" s="1"/>
  <c r="CH55" i="1" s="1"/>
  <c r="CK57" i="1"/>
  <c r="CL57" i="1" s="1"/>
  <c r="CH57" i="1" s="1"/>
  <c r="CK56" i="1"/>
  <c r="CL56" i="1" s="1"/>
  <c r="CH56" i="1" s="1"/>
  <c r="CK54" i="1"/>
  <c r="CL54" i="1" s="1"/>
  <c r="CH54" i="1" s="1"/>
  <c r="Q44" i="1"/>
  <c r="K44" i="1"/>
  <c r="AL44" i="1"/>
  <c r="AF44" i="1"/>
  <c r="AL36" i="1"/>
  <c r="AF36" i="1"/>
  <c r="Q36" i="1"/>
  <c r="K36" i="1"/>
  <c r="BK43" i="1"/>
  <c r="BK35" i="1"/>
  <c r="CJ52" i="1"/>
  <c r="CI52" i="1"/>
  <c r="CJ50" i="1"/>
  <c r="CI50" i="1"/>
  <c r="CJ49" i="1"/>
  <c r="CI49" i="1"/>
  <c r="CJ48" i="1"/>
  <c r="CI48" i="1"/>
  <c r="CJ47" i="1"/>
  <c r="CI47" i="1"/>
  <c r="CJ46" i="1"/>
  <c r="CI46" i="1"/>
  <c r="CJ45" i="1"/>
  <c r="CI45" i="1"/>
  <c r="CJ44" i="1"/>
  <c r="CI44" i="1"/>
  <c r="CJ43" i="1"/>
  <c r="CI43" i="1"/>
  <c r="CJ42" i="1"/>
  <c r="CI42" i="1"/>
  <c r="CJ41" i="1"/>
  <c r="CI41" i="1"/>
  <c r="CJ40" i="1"/>
  <c r="CI40" i="1"/>
  <c r="CJ39" i="1"/>
  <c r="CI39" i="1"/>
  <c r="CJ38" i="1"/>
  <c r="CI38" i="1"/>
  <c r="CJ37" i="1"/>
  <c r="CI37" i="1"/>
  <c r="CJ36" i="1"/>
  <c r="CI36" i="1"/>
  <c r="AW32" i="1" l="1"/>
  <c r="D29" i="1"/>
  <c r="AY27" i="1"/>
  <c r="F24" i="1"/>
  <c r="AQ52" i="1"/>
  <c r="CK42" i="1"/>
  <c r="CL42" i="1" s="1"/>
  <c r="CH42" i="1" s="1"/>
  <c r="CK46" i="1"/>
  <c r="CL46" i="1" s="1"/>
  <c r="CH46" i="1" s="1"/>
  <c r="CK39" i="1"/>
  <c r="CL39" i="1" s="1"/>
  <c r="CH39" i="1" s="1"/>
  <c r="CK38" i="1"/>
  <c r="CL38" i="1" s="1"/>
  <c r="CH38" i="1" s="1"/>
  <c r="CK43" i="1"/>
  <c r="CL43" i="1" s="1"/>
  <c r="CH43" i="1" s="1"/>
  <c r="CK37" i="1"/>
  <c r="CL37" i="1" s="1"/>
  <c r="CH37" i="1" s="1"/>
  <c r="CK45" i="1"/>
  <c r="CL45" i="1" s="1"/>
  <c r="CH45" i="1" s="1"/>
  <c r="CK47" i="1"/>
  <c r="CL47" i="1" s="1"/>
  <c r="CH47" i="1" s="1"/>
  <c r="CK52" i="1"/>
  <c r="CL52" i="1" s="1"/>
  <c r="CH52" i="1" s="1"/>
  <c r="CK48" i="1"/>
  <c r="CL48" i="1" s="1"/>
  <c r="CH48" i="1" s="1"/>
  <c r="CK40" i="1"/>
  <c r="CL40" i="1" s="1"/>
  <c r="CH40" i="1" s="1"/>
  <c r="CK41" i="1"/>
  <c r="CL41" i="1" s="1"/>
  <c r="CH41" i="1" s="1"/>
  <c r="CK44" i="1"/>
  <c r="CL44" i="1" s="1"/>
  <c r="CH44" i="1" s="1"/>
  <c r="CK49" i="1"/>
  <c r="CL49" i="1" s="1"/>
  <c r="CH49" i="1" s="1"/>
  <c r="CK50" i="1"/>
  <c r="CL50" i="1" s="1"/>
  <c r="CH50" i="1" s="1"/>
  <c r="CK36" i="1"/>
  <c r="CL36" i="1" s="1"/>
  <c r="CH36" i="1" s="1"/>
  <c r="CQ35" i="1"/>
  <c r="CP35" i="1" s="1"/>
  <c r="CG66" i="1" l="1"/>
  <c r="CG71" i="1"/>
  <c r="CG68" i="1"/>
  <c r="CG69" i="1"/>
  <c r="CG70" i="1"/>
  <c r="CG72" i="1"/>
  <c r="CG67" i="1"/>
  <c r="CG65" i="1"/>
  <c r="CG64" i="1"/>
  <c r="CG62" i="1"/>
  <c r="CG58" i="1"/>
  <c r="CG61" i="1"/>
  <c r="CG63" i="1"/>
  <c r="CG60" i="1"/>
  <c r="CG59" i="1"/>
  <c r="CG53" i="1"/>
  <c r="CG57" i="1"/>
  <c r="CG56" i="1"/>
  <c r="CG55" i="1"/>
  <c r="CG54" i="1"/>
  <c r="BK52" i="1"/>
  <c r="CG36" i="1"/>
  <c r="CG42" i="1"/>
  <c r="CG44" i="1"/>
  <c r="CG52" i="1"/>
  <c r="CG41" i="1"/>
  <c r="CG47" i="1"/>
  <c r="CG43" i="1"/>
  <c r="CG46" i="1"/>
  <c r="CG50" i="1"/>
  <c r="CG40" i="1"/>
  <c r="CG45" i="1"/>
  <c r="CG38" i="1"/>
  <c r="CG39" i="1"/>
  <c r="CG49" i="1"/>
  <c r="CG48" i="1"/>
  <c r="CG37" i="1"/>
  <c r="AV52" i="1" l="1"/>
  <c r="BP52" i="1"/>
  <c r="BD44" i="1"/>
  <c r="O44" i="1" s="1"/>
  <c r="BP43" i="1"/>
  <c r="BJ44" i="1"/>
  <c r="BB44" i="1"/>
  <c r="M44" i="1" s="1"/>
  <c r="BV44" i="1"/>
  <c r="AJ44" i="1" s="1"/>
  <c r="BH44" i="1"/>
  <c r="AV43" i="1"/>
  <c r="BF44" i="1"/>
  <c r="CB44" i="1"/>
  <c r="BX44" i="1"/>
  <c r="BZ44" i="1"/>
  <c r="BT44" i="1"/>
  <c r="AH44" i="1" s="1"/>
  <c r="BP35" i="1"/>
  <c r="CB36" i="1"/>
  <c r="BZ36" i="1"/>
  <c r="BX36" i="1"/>
  <c r="BV36" i="1"/>
  <c r="AJ36" i="1" s="1"/>
  <c r="BT36" i="1"/>
  <c r="AH36" i="1" s="1"/>
  <c r="BD36" i="1"/>
  <c r="O36" i="1" s="1"/>
  <c r="BB36" i="1"/>
  <c r="M36" i="1" s="1"/>
  <c r="BF36" i="1"/>
  <c r="BH36" i="1"/>
  <c r="AV35" i="1"/>
  <c r="BJ36" i="1"/>
  <c r="BV52" i="1" l="1"/>
  <c r="BT52" i="1"/>
  <c r="BW52" i="1"/>
  <c r="BZ52" i="1"/>
  <c r="BS52" i="1"/>
  <c r="BB52" i="1"/>
  <c r="BH52" i="1"/>
  <c r="AZ52" i="1"/>
  <c r="BD52" i="1"/>
  <c r="BE52" i="1"/>
  <c r="BT47" i="1"/>
  <c r="BV47" i="1" s="1"/>
  <c r="BP47" i="1"/>
  <c r="BB43" i="1"/>
  <c r="BH43" i="1"/>
  <c r="AZ43" i="1"/>
  <c r="BD43" i="1"/>
  <c r="BE43" i="1"/>
  <c r="BD49" i="1"/>
  <c r="BE49" i="1" s="1"/>
  <c r="AV49" i="1" s="1"/>
  <c r="AX49" i="1"/>
  <c r="AT45" i="1"/>
  <c r="AR45" i="1"/>
  <c r="BN45" i="1"/>
  <c r="BL45" i="1"/>
  <c r="AV47" i="1"/>
  <c r="BB47" i="1"/>
  <c r="BD47" i="1" s="1"/>
  <c r="BV43" i="1"/>
  <c r="BT43" i="1"/>
  <c r="BW43" i="1"/>
  <c r="BZ43" i="1"/>
  <c r="BS43" i="1"/>
  <c r="BV49" i="1"/>
  <c r="BW49" i="1" s="1"/>
  <c r="BP49" i="1" s="1"/>
  <c r="BR49" i="1"/>
  <c r="CQ42" i="1"/>
  <c r="CP42" i="1" s="1"/>
  <c r="CQ41" i="1"/>
  <c r="CP41" i="1" s="1"/>
  <c r="CQ40" i="1"/>
  <c r="CP40" i="1" s="1"/>
  <c r="CQ38" i="1"/>
  <c r="CP38" i="1" s="1"/>
  <c r="CQ39" i="1"/>
  <c r="CP39" i="1" s="1"/>
  <c r="CQ37" i="1"/>
  <c r="CP37" i="1" s="1"/>
  <c r="BV41" i="1"/>
  <c r="BW41" i="1" s="1"/>
  <c r="BP41" i="1" s="1"/>
  <c r="BR41" i="1"/>
  <c r="BT39" i="1"/>
  <c r="BV39" i="1" s="1"/>
  <c r="BP39" i="1"/>
  <c r="BW35" i="1"/>
  <c r="BS35" i="1"/>
  <c r="BV35" i="1"/>
  <c r="BZ35" i="1"/>
  <c r="BT35" i="1"/>
  <c r="BN37" i="1"/>
  <c r="BL37" i="1"/>
  <c r="BD41" i="1"/>
  <c r="BE41" i="1" s="1"/>
  <c r="AV41" i="1" s="1"/>
  <c r="AX41" i="1"/>
  <c r="BB39" i="1"/>
  <c r="AV39" i="1"/>
  <c r="AR37" i="1"/>
  <c r="AT37" i="1"/>
  <c r="BD35" i="1"/>
  <c r="BE35" i="1"/>
  <c r="AZ35" i="1"/>
  <c r="BB35" i="1"/>
  <c r="BH35" i="1"/>
  <c r="CQ43" i="1" l="1"/>
  <c r="CP43" i="1" s="1"/>
  <c r="CQ44" i="1"/>
  <c r="CP44" i="1" s="1"/>
  <c r="BL44" i="1"/>
  <c r="X44" i="1" s="1"/>
  <c r="BN44" i="1"/>
  <c r="Z44" i="1" s="1"/>
  <c r="BR44" i="1"/>
  <c r="BR48" i="1" s="1"/>
  <c r="BP44" i="1"/>
  <c r="BP46" i="1" s="1"/>
  <c r="AT47" i="1"/>
  <c r="AR47" i="1"/>
  <c r="AT44" i="1"/>
  <c r="E44" i="1" s="1"/>
  <c r="AV44" i="1"/>
  <c r="AR44" i="1"/>
  <c r="C44" i="1" s="1"/>
  <c r="AX44" i="1"/>
  <c r="AX48" i="1" s="1"/>
  <c r="BL47" i="1"/>
  <c r="BN47" i="1"/>
  <c r="BL39" i="1"/>
  <c r="BN39" i="1"/>
  <c r="BP36" i="1"/>
  <c r="AB36" i="1" s="1"/>
  <c r="BR36" i="1"/>
  <c r="BN36" i="1"/>
  <c r="Z36" i="1" s="1"/>
  <c r="BL36" i="1"/>
  <c r="BD39" i="1"/>
  <c r="AT39" i="1" s="1"/>
  <c r="CQ36" i="1"/>
  <c r="CP36" i="1" s="1"/>
  <c r="AR36" i="1"/>
  <c r="AX36" i="1"/>
  <c r="I36" i="1" s="1"/>
  <c r="AV36" i="1"/>
  <c r="G36" i="1" s="1"/>
  <c r="AT36" i="1"/>
  <c r="E36" i="1" s="1"/>
  <c r="AV46" i="1" l="1"/>
  <c r="G44" i="1"/>
  <c r="CQ45" i="1"/>
  <c r="CP45" i="1" s="1"/>
  <c r="CO36" i="1" s="1"/>
  <c r="AD44" i="1"/>
  <c r="AR46" i="1"/>
  <c r="AT46" i="1"/>
  <c r="BL46" i="1"/>
  <c r="BN46" i="1"/>
  <c r="I44" i="1"/>
  <c r="AB44" i="1"/>
  <c r="BR40" i="1"/>
  <c r="AD36" i="1"/>
  <c r="X36" i="1"/>
  <c r="C36" i="1"/>
  <c r="BP38" i="1"/>
  <c r="BN38" i="1"/>
  <c r="BL38" i="1"/>
  <c r="AR39" i="1"/>
  <c r="AR38" i="1"/>
  <c r="AT38" i="1"/>
  <c r="AX40" i="1"/>
  <c r="AV38" i="1"/>
  <c r="CO38" i="1" l="1"/>
  <c r="CO37" i="1"/>
  <c r="CO42" i="1"/>
  <c r="CO44" i="1"/>
  <c r="CO39" i="1"/>
  <c r="CO43" i="1"/>
  <c r="CO41" i="1"/>
  <c r="CO45" i="1"/>
  <c r="CO40" i="1"/>
  <c r="CO35" i="1"/>
  <c r="BN48" i="1"/>
  <c r="BN49" i="1" s="1"/>
  <c r="AT48" i="1"/>
  <c r="AT49" i="1" s="1"/>
  <c r="AV48" i="1"/>
  <c r="BP48" i="1"/>
  <c r="BN40" i="1"/>
  <c r="BN41" i="1" s="1"/>
  <c r="BP40" i="1"/>
  <c r="AT40" i="1"/>
  <c r="AT41" i="1" s="1"/>
  <c r="AV40" i="1"/>
</calcChain>
</file>

<file path=xl/sharedStrings.xml><?xml version="1.0" encoding="utf-8"?>
<sst xmlns="http://schemas.openxmlformats.org/spreadsheetml/2006/main" count="65" uniqueCount="24">
  <si>
    <t xml:space="preserve">Aufgabe 1: </t>
  </si>
  <si>
    <t>Dividiere schriftlich</t>
  </si>
  <si>
    <t xml:space="preserve">a) </t>
  </si>
  <si>
    <t xml:space="preserve">: </t>
  </si>
  <si>
    <t>=</t>
  </si>
  <si>
    <t>b)</t>
  </si>
  <si>
    <t>c)</t>
  </si>
  <si>
    <t>d)</t>
  </si>
  <si>
    <t>Min</t>
  </si>
  <si>
    <t>Max</t>
  </si>
  <si>
    <t>,</t>
  </si>
  <si>
    <t>·</t>
  </si>
  <si>
    <t xml:space="preserve">Aufgabe 2: </t>
  </si>
  <si>
    <t xml:space="preserve">Aufgabe 3: </t>
  </si>
  <si>
    <t>Multipliziere schriftlich</t>
  </si>
  <si>
    <t>Klassenarbeitstrainer: Rechnen mit Dezimalzahlen</t>
  </si>
  <si>
    <t>Addiere schriftlich</t>
  </si>
  <si>
    <t>+</t>
  </si>
  <si>
    <t>a)</t>
  </si>
  <si>
    <t>Subtrahiere schriftlich</t>
  </si>
  <si>
    <t xml:space="preserve">Aufgabe 4: </t>
  </si>
  <si>
    <t>-</t>
  </si>
  <si>
    <t>www.schlauistwow.de</t>
  </si>
  <si>
    <t>Lösung: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</si>
</sst>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color theme="0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2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Arial"/>
      <family val="2"/>
    </font>
    <font>
      <b/>
      <sz val="14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7" xfId="0" applyFont="1" applyBorder="1"/>
    <xf numFmtId="0" fontId="4" fillId="0" borderId="15" xfId="0" applyFont="1" applyBorder="1" applyAlignment="1">
      <alignment horizontal="center"/>
    </xf>
    <xf numFmtId="0" fontId="3" fillId="0" borderId="14" xfId="0" applyFont="1" applyBorder="1"/>
    <xf numFmtId="0" fontId="11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</cellXfs>
  <cellStyles count="1">
    <cellStyle name="Standard" xfId="0" builtinId="0"/>
  </cellStyles>
  <dxfs count="85"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  <dxf>
      <font>
        <color theme="0"/>
      </font>
    </dxf>
    <dxf>
      <font>
        <color theme="0"/>
      </font>
      <border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96216-8180-472B-8076-EDD82592CF16}">
  <dimension ref="A1:CZ92"/>
  <sheetViews>
    <sheetView tabSelected="1" zoomScaleNormal="100" workbookViewId="0">
      <selection activeCell="AV53" sqref="AV53"/>
    </sheetView>
  </sheetViews>
  <sheetFormatPr baseColWidth="10" defaultColWidth="3" defaultRowHeight="15.5" x14ac:dyDescent="0.35"/>
  <cols>
    <col min="1" max="1" width="2.81640625" style="2" customWidth="1"/>
    <col min="2" max="2" width="1.26953125" style="2" customWidth="1"/>
    <col min="3" max="3" width="2.54296875" style="2" customWidth="1"/>
    <col min="4" max="4" width="1.26953125" style="2" customWidth="1"/>
    <col min="5" max="5" width="2.54296875" style="2" customWidth="1"/>
    <col min="6" max="6" width="1.26953125" style="2" customWidth="1"/>
    <col min="7" max="7" width="2.54296875" style="2" customWidth="1"/>
    <col min="8" max="8" width="1.26953125" style="2" customWidth="1"/>
    <col min="9" max="9" width="2.54296875" style="2" customWidth="1"/>
    <col min="10" max="10" width="1.26953125" style="2" customWidth="1"/>
    <col min="11" max="11" width="2.54296875" style="2" customWidth="1"/>
    <col min="12" max="12" width="1.26953125" style="2" customWidth="1"/>
    <col min="13" max="13" width="2.54296875" style="2" customWidth="1"/>
    <col min="14" max="14" width="1.26953125" style="2" customWidth="1"/>
    <col min="15" max="15" width="2.54296875" style="2" customWidth="1"/>
    <col min="16" max="16" width="1.26953125" style="2" customWidth="1"/>
    <col min="17" max="17" width="2.54296875" style="2" customWidth="1"/>
    <col min="18" max="18" width="2.7265625" style="2" customWidth="1"/>
    <col min="19" max="20" width="2.54296875" style="2" customWidth="1"/>
    <col min="21" max="21" width="1.26953125" style="2" customWidth="1"/>
    <col min="22" max="22" width="2.54296875" style="2" customWidth="1"/>
    <col min="23" max="23" width="1.26953125" style="2" customWidth="1"/>
    <col min="24" max="24" width="2.54296875" style="2" customWidth="1"/>
    <col min="25" max="25" width="1.26953125" style="2" customWidth="1"/>
    <col min="26" max="26" width="2.54296875" style="2" customWidth="1"/>
    <col min="27" max="27" width="1.26953125" style="2" customWidth="1"/>
    <col min="28" max="28" width="2.54296875" style="2" customWidth="1"/>
    <col min="29" max="29" width="1.26953125" style="2" customWidth="1"/>
    <col min="30" max="30" width="2.54296875" style="2" customWidth="1"/>
    <col min="31" max="31" width="1.26953125" style="2" customWidth="1"/>
    <col min="32" max="32" width="2.54296875" style="2" customWidth="1"/>
    <col min="33" max="33" width="1.26953125" style="2" customWidth="1"/>
    <col min="34" max="34" width="2.54296875" style="2" customWidth="1"/>
    <col min="35" max="35" width="1.26953125" style="2" customWidth="1"/>
    <col min="36" max="36" width="2.54296875" style="2" customWidth="1"/>
    <col min="37" max="37" width="1.26953125" style="2" customWidth="1"/>
    <col min="38" max="40" width="2.54296875" style="2" customWidth="1"/>
    <col min="41" max="41" width="2.7265625" style="2" customWidth="1"/>
    <col min="42" max="42" width="3" style="2"/>
    <col min="43" max="43" width="1.36328125" style="2" customWidth="1"/>
    <col min="44" max="44" width="3" style="2" customWidth="1"/>
    <col min="45" max="45" width="1" style="2" customWidth="1"/>
    <col min="46" max="46" width="3" style="2" customWidth="1"/>
    <col min="47" max="47" width="1" style="2" customWidth="1"/>
    <col min="48" max="48" width="3" style="2" customWidth="1"/>
    <col min="49" max="49" width="1" style="2" customWidth="1"/>
    <col min="50" max="50" width="3" style="2" customWidth="1"/>
    <col min="51" max="51" width="1.26953125" style="2" customWidth="1"/>
    <col min="52" max="52" width="3" style="2" customWidth="1"/>
    <col min="53" max="53" width="1" style="2" customWidth="1"/>
    <col min="54" max="54" width="3" style="2" customWidth="1"/>
    <col min="55" max="55" width="1" style="2" customWidth="1"/>
    <col min="56" max="58" width="3" style="2" customWidth="1"/>
    <col min="59" max="59" width="0.81640625" style="2" customWidth="1"/>
    <col min="60" max="60" width="3" style="2" customWidth="1"/>
    <col min="61" max="61" width="1" style="2" customWidth="1"/>
    <col min="62" max="62" width="3" style="2" customWidth="1"/>
    <col min="63" max="63" width="1" style="2" customWidth="1"/>
    <col min="64" max="64" width="3.08984375" style="2" bestFit="1" customWidth="1"/>
    <col min="65" max="65" width="1" style="2" customWidth="1"/>
    <col min="66" max="66" width="3" style="2" customWidth="1"/>
    <col min="67" max="67" width="1" style="2" customWidth="1"/>
    <col min="68" max="68" width="3" style="2" customWidth="1"/>
    <col min="69" max="69" width="1" style="2" customWidth="1"/>
    <col min="70" max="70" width="3" style="2" customWidth="1"/>
    <col min="71" max="71" width="1" style="2" customWidth="1"/>
    <col min="72" max="72" width="3" style="2" customWidth="1"/>
    <col min="73" max="73" width="1" style="2" customWidth="1"/>
    <col min="74" max="74" width="3" style="2" customWidth="1"/>
    <col min="75" max="76" width="3" style="20" customWidth="1"/>
    <col min="77" max="77" width="1" style="20" customWidth="1"/>
    <col min="78" max="78" width="3" style="20" customWidth="1"/>
    <col min="79" max="79" width="1" style="20" customWidth="1"/>
    <col min="80" max="80" width="3" style="20" customWidth="1"/>
    <col min="81" max="84" width="0" style="3" hidden="1" customWidth="1"/>
    <col min="85" max="85" width="3.26953125" style="3" hidden="1" customWidth="1"/>
    <col min="86" max="86" width="8.54296875" style="3" hidden="1" customWidth="1"/>
    <col min="87" max="87" width="3.26953125" style="3" hidden="1" customWidth="1"/>
    <col min="88" max="88" width="4.26953125" style="3" hidden="1" customWidth="1"/>
    <col min="89" max="89" width="6.453125" style="3" hidden="1" customWidth="1"/>
    <col min="90" max="90" width="3.26953125" style="3" hidden="1" customWidth="1"/>
    <col min="91" max="92" width="3.1796875" style="3" hidden="1" customWidth="1"/>
    <col min="93" max="95" width="8.6328125" style="3" hidden="1" customWidth="1"/>
    <col min="96" max="96" width="9.36328125" style="3" hidden="1" customWidth="1"/>
    <col min="97" max="102" width="3.1796875" style="3" hidden="1" customWidth="1"/>
    <col min="103" max="103" width="3.08984375" style="3" hidden="1" customWidth="1"/>
    <col min="104" max="104" width="0" style="3" hidden="1" customWidth="1"/>
    <col min="105" max="16384" width="3" style="2"/>
  </cols>
  <sheetData>
    <row r="1" spans="1:103" ht="18.5" x14ac:dyDescent="0.45">
      <c r="A1" s="51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3"/>
      <c r="AP1" s="1" t="s">
        <v>23</v>
      </c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9"/>
      <c r="BX1" s="19"/>
      <c r="BY1" s="19"/>
      <c r="BZ1" s="19"/>
      <c r="CA1" s="19"/>
      <c r="CB1" s="19"/>
      <c r="CC1" s="9"/>
      <c r="CD1" s="9"/>
    </row>
    <row r="2" spans="1:103" ht="7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9"/>
      <c r="BX2" s="19"/>
      <c r="BY2" s="19"/>
      <c r="BZ2" s="19"/>
      <c r="CA2" s="19"/>
      <c r="CB2" s="19"/>
      <c r="CC2" s="9"/>
      <c r="CD2" s="9"/>
    </row>
    <row r="3" spans="1:103" x14ac:dyDescent="0.35">
      <c r="A3" s="1" t="s">
        <v>0</v>
      </c>
      <c r="G3" s="2" t="s">
        <v>16</v>
      </c>
      <c r="AP3" s="1" t="str">
        <f>A3</f>
        <v xml:space="preserve">Aufgabe 1: </v>
      </c>
      <c r="AU3" s="2" t="str">
        <f>G3</f>
        <v>Addiere schriftlich</v>
      </c>
    </row>
    <row r="4" spans="1:103" ht="7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9"/>
      <c r="BX4" s="19"/>
      <c r="BY4" s="19"/>
      <c r="BZ4" s="19"/>
      <c r="CA4" s="19"/>
      <c r="CB4" s="19"/>
      <c r="CC4" s="9"/>
      <c r="CD4" s="9"/>
    </row>
    <row r="5" spans="1:103" x14ac:dyDescent="0.35">
      <c r="A5" s="2" t="s">
        <v>18</v>
      </c>
      <c r="B5" s="1"/>
      <c r="C5" s="15"/>
      <c r="D5" s="15"/>
      <c r="E5" s="15">
        <f ca="1">AT5</f>
        <v>5</v>
      </c>
      <c r="F5" s="15"/>
      <c r="G5" s="15">
        <f ca="1">AV5</f>
        <v>4</v>
      </c>
      <c r="H5" s="15"/>
      <c r="I5" s="15">
        <f t="shared" ref="I5:O6" ca="1" si="0">AX5</f>
        <v>4</v>
      </c>
      <c r="J5" s="15" t="str">
        <f t="shared" ca="1" si="0"/>
        <v/>
      </c>
      <c r="K5" s="15">
        <f t="shared" ca="1" si="0"/>
        <v>8</v>
      </c>
      <c r="L5" s="15" t="str">
        <f t="shared" ca="1" si="0"/>
        <v/>
      </c>
      <c r="M5" s="15">
        <f t="shared" ca="1" si="0"/>
        <v>6</v>
      </c>
      <c r="N5" s="15" t="str">
        <f t="shared" ca="1" si="0"/>
        <v>,</v>
      </c>
      <c r="O5" s="15">
        <f t="shared" ca="1" si="0"/>
        <v>7</v>
      </c>
      <c r="P5" s="1"/>
      <c r="Q5" s="1"/>
      <c r="R5" s="2" t="s">
        <v>5</v>
      </c>
      <c r="S5" s="1"/>
      <c r="T5" s="15"/>
      <c r="U5" s="15"/>
      <c r="V5" s="15">
        <f ca="1">BJ5</f>
        <v>2</v>
      </c>
      <c r="W5" s="15"/>
      <c r="X5" s="15">
        <f ca="1">BL5</f>
        <v>5</v>
      </c>
      <c r="Y5" s="15"/>
      <c r="Z5" s="15">
        <f t="shared" ref="Z5:AF6" ca="1" si="1">BN5</f>
        <v>7</v>
      </c>
      <c r="AA5" s="15" t="str">
        <f t="shared" ca="1" si="1"/>
        <v/>
      </c>
      <c r="AB5" s="15">
        <f t="shared" ca="1" si="1"/>
        <v>4</v>
      </c>
      <c r="AC5" s="15" t="str">
        <f t="shared" ca="1" si="1"/>
        <v/>
      </c>
      <c r="AD5" s="15">
        <f t="shared" ca="1" si="1"/>
        <v>8</v>
      </c>
      <c r="AE5" s="15" t="str">
        <f t="shared" ca="1" si="1"/>
        <v>,</v>
      </c>
      <c r="AF5" s="15">
        <f t="shared" ca="1" si="1"/>
        <v>8</v>
      </c>
      <c r="AG5" s="1"/>
      <c r="AH5" s="1"/>
      <c r="AI5" s="1"/>
      <c r="AJ5" s="1"/>
      <c r="AK5" s="1"/>
      <c r="AL5" s="1"/>
      <c r="AM5" s="1"/>
      <c r="AN5" s="1"/>
      <c r="AO5" s="1"/>
      <c r="AP5" s="2" t="s">
        <v>18</v>
      </c>
      <c r="AQ5" s="1"/>
      <c r="AR5" s="54"/>
      <c r="AS5" s="54"/>
      <c r="AT5" s="54">
        <f ca="1">CJ5</f>
        <v>5</v>
      </c>
      <c r="AU5" s="54"/>
      <c r="AV5" s="54">
        <f ca="1">CK5</f>
        <v>4</v>
      </c>
      <c r="AW5" s="54"/>
      <c r="AX5" s="54">
        <f ca="1">CL5</f>
        <v>4</v>
      </c>
      <c r="AY5" s="54" t="str">
        <f ca="1">IF(AP6=3,",","")</f>
        <v/>
      </c>
      <c r="AZ5" s="54">
        <f ca="1">CM5</f>
        <v>8</v>
      </c>
      <c r="BA5" s="54" t="str">
        <f ca="1">IF(AP6=2,",","")</f>
        <v/>
      </c>
      <c r="BB5" s="54">
        <f ca="1">CN5</f>
        <v>6</v>
      </c>
      <c r="BC5" s="54" t="str">
        <f ca="1">IF(AP6=1,",","")</f>
        <v>,</v>
      </c>
      <c r="BD5" s="54">
        <f ca="1">CO5</f>
        <v>7</v>
      </c>
      <c r="BE5" s="55"/>
      <c r="BF5" s="56" t="s">
        <v>5</v>
      </c>
      <c r="BG5" s="55"/>
      <c r="BH5" s="54"/>
      <c r="BI5" s="54"/>
      <c r="BJ5" s="54">
        <f ca="1">CT5</f>
        <v>2</v>
      </c>
      <c r="BK5" s="54"/>
      <c r="BL5" s="54">
        <f ca="1">CU5</f>
        <v>5</v>
      </c>
      <c r="BM5" s="54"/>
      <c r="BN5" s="54">
        <f ca="1">CV5</f>
        <v>7</v>
      </c>
      <c r="BO5" s="54" t="str">
        <f ca="1">IF(BF6=3,",","")</f>
        <v/>
      </c>
      <c r="BP5" s="54">
        <f ca="1">CW5</f>
        <v>4</v>
      </c>
      <c r="BQ5" s="54" t="str">
        <f ca="1">IF(BF6=2,",","")</f>
        <v/>
      </c>
      <c r="BR5" s="54">
        <f ca="1">CX5</f>
        <v>8</v>
      </c>
      <c r="BS5" s="54" t="str">
        <f ca="1">IF(BF6=1,",","")</f>
        <v>,</v>
      </c>
      <c r="BT5" s="54">
        <f ca="1">CY5</f>
        <v>8</v>
      </c>
      <c r="BU5" s="1"/>
      <c r="BV5" s="1"/>
      <c r="BW5" s="19"/>
      <c r="BX5" s="19"/>
      <c r="BY5" s="19"/>
      <c r="BZ5" s="19"/>
      <c r="CA5" s="19"/>
      <c r="CB5" s="19"/>
      <c r="CC5" s="9"/>
      <c r="CD5" s="9"/>
      <c r="CH5" s="23">
        <f ca="1">ROUND(RAND()*900000+100000,0)</f>
        <v>544867</v>
      </c>
      <c r="CI5" s="24">
        <f ca="1">(CH5-INT(CH5/10000000)*10000000-CJ5*100000-CK5*10000-CL5*1000-CM5*100-CN5*10-CO5)/1000000</f>
        <v>0</v>
      </c>
      <c r="CJ5" s="24">
        <f ca="1">(CH5-INT(CH5/1000000)*1000000-CK5*10000-CL5*1000-CM5*100-CN5*10-CO5)/100000</f>
        <v>5</v>
      </c>
      <c r="CK5" s="24">
        <f ca="1">(CH5-INT(CH5/100000)*100000-CL5*1000-CM5*100-CN5*10-CO5)/10000</f>
        <v>4</v>
      </c>
      <c r="CL5" s="24">
        <f ca="1">(CH5-INT(CH5/10000)*10000-CM5*100-CN5*10-CO5)/1000</f>
        <v>4</v>
      </c>
      <c r="CM5" s="24">
        <f ca="1">(CH5-INT(CH5/1000)*1000-CN5*10-CO5)/100</f>
        <v>8</v>
      </c>
      <c r="CN5" s="24">
        <f ca="1">(CH5-INT(CH5/100)*100-CO5)/10</f>
        <v>6</v>
      </c>
      <c r="CO5" s="24">
        <f ca="1">CH5-INT(CH5/10)*10</f>
        <v>7</v>
      </c>
      <c r="CR5" s="23">
        <f ca="1">ROUND(RAND()*900000+100000,0)</f>
        <v>257488</v>
      </c>
      <c r="CS5" s="24">
        <f ca="1">(CR5-INT(CR5/10000000)*10000000-CT5*100000-CU5*10000-CV5*1000-CW5*100-CX5*10-CY5)/1000000</f>
        <v>0</v>
      </c>
      <c r="CT5" s="24">
        <f ca="1">(CR5-INT(CR5/1000000)*1000000-CU5*10000-CV5*1000-CW5*100-CX5*10-CY5)/100000</f>
        <v>2</v>
      </c>
      <c r="CU5" s="24">
        <f ca="1">(CR5-INT(CR5/100000)*100000-CV5*1000-CW5*100-CX5*10-CY5)/10000</f>
        <v>5</v>
      </c>
      <c r="CV5" s="24">
        <f ca="1">(CR5-INT(CR5/10000)*10000-CW5*100-CX5*10-CY5)/1000</f>
        <v>7</v>
      </c>
      <c r="CW5" s="24">
        <f ca="1">(CR5-INT(CR5/1000)*1000-CX5*10-CY5)/100</f>
        <v>4</v>
      </c>
      <c r="CX5" s="24">
        <f ca="1">(CR5-INT(CR5/100)*100-CY5)/10</f>
        <v>8</v>
      </c>
      <c r="CY5" s="24">
        <f ca="1">CR5-INT(CR5/10)*10</f>
        <v>8</v>
      </c>
    </row>
    <row r="6" spans="1:103" x14ac:dyDescent="0.35">
      <c r="A6" s="1"/>
      <c r="B6" s="1"/>
      <c r="C6" s="15" t="s">
        <v>17</v>
      </c>
      <c r="D6" s="15"/>
      <c r="E6" s="15">
        <f ca="1">AT6</f>
        <v>7</v>
      </c>
      <c r="F6" s="15"/>
      <c r="G6" s="15">
        <f ca="1">AV6</f>
        <v>2</v>
      </c>
      <c r="H6" s="15"/>
      <c r="I6" s="15">
        <f t="shared" ca="1" si="0"/>
        <v>1</v>
      </c>
      <c r="J6" s="15" t="str">
        <f t="shared" ca="1" si="0"/>
        <v/>
      </c>
      <c r="K6" s="15">
        <f t="shared" ca="1" si="0"/>
        <v>5</v>
      </c>
      <c r="L6" s="15" t="str">
        <f t="shared" ca="1" si="0"/>
        <v/>
      </c>
      <c r="M6" s="15">
        <f t="shared" ca="1" si="0"/>
        <v>7</v>
      </c>
      <c r="N6" s="15" t="str">
        <f t="shared" ca="1" si="0"/>
        <v>,</v>
      </c>
      <c r="O6" s="15">
        <f t="shared" ca="1" si="0"/>
        <v>3</v>
      </c>
      <c r="P6" s="1"/>
      <c r="Q6" s="1"/>
      <c r="R6" s="1"/>
      <c r="S6" s="1"/>
      <c r="T6" s="15" t="s">
        <v>17</v>
      </c>
      <c r="U6" s="15"/>
      <c r="V6" s="15">
        <f ca="1">BJ6</f>
        <v>3</v>
      </c>
      <c r="W6" s="15"/>
      <c r="X6" s="15">
        <f ca="1">BL6</f>
        <v>9</v>
      </c>
      <c r="Y6" s="15"/>
      <c r="Z6" s="15">
        <f t="shared" ca="1" si="1"/>
        <v>1</v>
      </c>
      <c r="AA6" s="15" t="str">
        <f t="shared" ca="1" si="1"/>
        <v/>
      </c>
      <c r="AB6" s="15">
        <f t="shared" ca="1" si="1"/>
        <v>7</v>
      </c>
      <c r="AC6" s="15" t="str">
        <f t="shared" ca="1" si="1"/>
        <v/>
      </c>
      <c r="AD6" s="15">
        <f t="shared" ca="1" si="1"/>
        <v>1</v>
      </c>
      <c r="AE6" s="15" t="str">
        <f t="shared" ca="1" si="1"/>
        <v>,</v>
      </c>
      <c r="AF6" s="15">
        <f t="shared" ca="1" si="1"/>
        <v>2</v>
      </c>
      <c r="AG6" s="1"/>
      <c r="AH6" s="1"/>
      <c r="AI6" s="1"/>
      <c r="AJ6" s="1"/>
      <c r="AK6" s="1"/>
      <c r="AL6" s="1"/>
      <c r="AM6" s="1"/>
      <c r="AN6" s="1"/>
      <c r="AO6" s="1"/>
      <c r="AP6" s="9">
        <f ca="1">RANDBETWEEN(1,3)</f>
        <v>1</v>
      </c>
      <c r="AQ6" s="1"/>
      <c r="AR6" s="54" t="s">
        <v>17</v>
      </c>
      <c r="AS6" s="54"/>
      <c r="AT6" s="54">
        <f ca="1">CJ6</f>
        <v>7</v>
      </c>
      <c r="AU6" s="54"/>
      <c r="AV6" s="54">
        <f ca="1">CK6</f>
        <v>2</v>
      </c>
      <c r="AW6" s="54"/>
      <c r="AX6" s="54">
        <f ca="1">CL6</f>
        <v>1</v>
      </c>
      <c r="AY6" s="54" t="str">
        <f ca="1">AY5</f>
        <v/>
      </c>
      <c r="AZ6" s="54">
        <f ca="1">CM6</f>
        <v>5</v>
      </c>
      <c r="BA6" s="54" t="str">
        <f ca="1">BA5</f>
        <v/>
      </c>
      <c r="BB6" s="54">
        <f ca="1">CN6</f>
        <v>7</v>
      </c>
      <c r="BC6" s="54" t="str">
        <f ca="1">BC5</f>
        <v>,</v>
      </c>
      <c r="BD6" s="54">
        <f ca="1">CO6</f>
        <v>3</v>
      </c>
      <c r="BE6" s="55"/>
      <c r="BF6" s="57">
        <f ca="1">RANDBETWEEN(1,3)</f>
        <v>1</v>
      </c>
      <c r="BG6" s="55"/>
      <c r="BH6" s="54" t="s">
        <v>17</v>
      </c>
      <c r="BI6" s="54"/>
      <c r="BJ6" s="54">
        <f ca="1">CT6</f>
        <v>3</v>
      </c>
      <c r="BK6" s="54"/>
      <c r="BL6" s="54">
        <f ca="1">CU6</f>
        <v>9</v>
      </c>
      <c r="BM6" s="54"/>
      <c r="BN6" s="54">
        <f ca="1">CV6</f>
        <v>1</v>
      </c>
      <c r="BO6" s="54" t="str">
        <f ca="1">BO5</f>
        <v/>
      </c>
      <c r="BP6" s="54">
        <f ca="1">CW6</f>
        <v>7</v>
      </c>
      <c r="BQ6" s="54" t="str">
        <f ca="1">BQ5</f>
        <v/>
      </c>
      <c r="BR6" s="54">
        <f ca="1">CX6</f>
        <v>1</v>
      </c>
      <c r="BS6" s="54" t="str">
        <f ca="1">BS5</f>
        <v>,</v>
      </c>
      <c r="BT6" s="54">
        <f ca="1">CY6</f>
        <v>2</v>
      </c>
      <c r="BU6" s="1"/>
      <c r="BV6" s="1"/>
      <c r="BW6" s="19"/>
      <c r="BX6" s="19"/>
      <c r="BY6" s="19"/>
      <c r="BZ6" s="19"/>
      <c r="CA6" s="19"/>
      <c r="CB6" s="19"/>
      <c r="CC6" s="9"/>
      <c r="CD6" s="9"/>
      <c r="CH6" s="23">
        <f ca="1">ROUND(RAND()*900000+100000,0)</f>
        <v>721573</v>
      </c>
      <c r="CI6" s="24">
        <f ca="1">(CH6-INT(CH6/10000000)*10000000-CJ6*100000-CK6*10000-CL6*1000-CM6*100-CN6*10-CO6)/1000000</f>
        <v>0</v>
      </c>
      <c r="CJ6" s="24">
        <f ca="1">(CH6-INT(CH6/1000000)*1000000-CK6*10000-CL6*1000-CM6*100-CN6*10-CO6)/100000</f>
        <v>7</v>
      </c>
      <c r="CK6" s="24">
        <f ca="1">(CH6-INT(CH6/100000)*100000-CL6*1000-CM6*100-CN6*10-CO6)/10000</f>
        <v>2</v>
      </c>
      <c r="CL6" s="24">
        <f ca="1">(CH6-INT(CH6/10000)*10000-CM6*100-CN6*10-CO6)/1000</f>
        <v>1</v>
      </c>
      <c r="CM6" s="24">
        <f ca="1">(CH6-INT(CH6/1000)*1000-CN6*10-CO6)/100</f>
        <v>5</v>
      </c>
      <c r="CN6" s="24">
        <f ca="1">(CH6-INT(CH6/100)*100-CO6)/10</f>
        <v>7</v>
      </c>
      <c r="CO6" s="24">
        <f ca="1">CH6-INT(CH6/10)*10</f>
        <v>3</v>
      </c>
      <c r="CR6" s="23">
        <f ca="1">ROUND(RAND()*900000+100000,0)</f>
        <v>391712</v>
      </c>
      <c r="CS6" s="24">
        <f ca="1">(CR6-INT(CR6/10000000)*10000000-CT6*100000-CU6*10000-CV6*1000-CW6*100-CX6*10-CY6)/1000000</f>
        <v>0</v>
      </c>
      <c r="CT6" s="24">
        <f ca="1">(CR6-INT(CR6/1000000)*1000000-CU6*10000-CV6*1000-CW6*100-CX6*10-CY6)/100000</f>
        <v>3</v>
      </c>
      <c r="CU6" s="24">
        <f ca="1">(CR6-INT(CR6/100000)*100000-CV6*1000-CW6*100-CX6*10-CY6)/10000</f>
        <v>9</v>
      </c>
      <c r="CV6" s="24">
        <f ca="1">(CR6-INT(CR6/10000)*10000-CW6*100-CX6*10-CY6)/1000</f>
        <v>1</v>
      </c>
      <c r="CW6" s="24">
        <f ca="1">(CR6-INT(CR6/1000)*1000-CX6*10-CY6)/100</f>
        <v>7</v>
      </c>
      <c r="CX6" s="24">
        <f ca="1">(CR6-INT(CR6/100)*100-CY6)/10</f>
        <v>1</v>
      </c>
      <c r="CY6" s="24">
        <f ca="1">CR6-INT(CR6/10)*10</f>
        <v>2</v>
      </c>
    </row>
    <row r="7" spans="1:103" ht="11.5" customHeight="1" thickBot="1" x14ac:dyDescent="0.4">
      <c r="A7" s="1"/>
      <c r="B7" s="1"/>
      <c r="C7" s="49"/>
      <c r="D7" s="50">
        <f t="shared" ref="D7" ca="1" si="2">IF(INT((E5+E6)/10)&gt;0,INT((E5+E6)/10),"")</f>
        <v>1</v>
      </c>
      <c r="E7" s="50" t="str">
        <f ca="1">IF(INT((G5+G6)/10)&gt;0,INT((G5+G6)/10),"")</f>
        <v/>
      </c>
      <c r="F7" s="50"/>
      <c r="G7" s="50" t="str">
        <f ca="1">IF(INT((I5+I6)/10)&gt;0,INT((I5+I6)/10),"")</f>
        <v/>
      </c>
      <c r="H7" s="50"/>
      <c r="I7" s="50">
        <f ca="1">IF(INT((K5+K6)/10)&gt;0,INT((K5+K6)/10),"")</f>
        <v>1</v>
      </c>
      <c r="J7" s="50"/>
      <c r="K7" s="50">
        <f ca="1">IF(INT((M5+M6)/10)&gt;0,INT((M5+M6)/10),"")</f>
        <v>1</v>
      </c>
      <c r="L7" s="50"/>
      <c r="M7" s="50">
        <f ca="1">IF(INT((O5+O6)/10)&gt;0,INT((O5+O6)/10),"")</f>
        <v>1</v>
      </c>
      <c r="N7" s="50"/>
      <c r="O7" s="49"/>
      <c r="P7" s="9"/>
      <c r="Q7" s="9"/>
      <c r="R7" s="9"/>
      <c r="S7" s="9"/>
      <c r="T7" s="49"/>
      <c r="U7" s="50" t="str">
        <f t="shared" ref="U7" ca="1" si="3">IF(INT((V5+V6)/10)&gt;0,INT((V5+V6)/10),"")</f>
        <v/>
      </c>
      <c r="V7" s="50">
        <f ca="1">IF(INT((X5+X6)/10)&gt;0,INT((X5+X6)/10),"")</f>
        <v>1</v>
      </c>
      <c r="W7" s="50"/>
      <c r="X7" s="50" t="str">
        <f ca="1">IF(INT((Z5+Z6)/10)&gt;0,INT((Z5+Z6)/10),"")</f>
        <v/>
      </c>
      <c r="Y7" s="50"/>
      <c r="Z7" s="50">
        <f ca="1">IF(INT((AB5+AB6)/10)&gt;0,INT((AB5+AB6)/10),"")</f>
        <v>1</v>
      </c>
      <c r="AA7" s="50"/>
      <c r="AB7" s="50" t="str">
        <f ca="1">IF(INT((AD5+AD6)/10)&gt;0,INT((AD5+AD6)/10),"")</f>
        <v/>
      </c>
      <c r="AC7" s="50"/>
      <c r="AD7" s="50">
        <f ca="1">IF(INT((AF5+AF6)/10)&gt;0,INT((AF5+AF6)/10),"")</f>
        <v>1</v>
      </c>
      <c r="AE7" s="50"/>
      <c r="AF7" s="49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6"/>
      <c r="AS7" s="17">
        <f t="shared" ref="AS7" ca="1" si="4">IF(INT((AT5+AT6)/10)&gt;0,INT((AT5+AT6)/10),"")</f>
        <v>1</v>
      </c>
      <c r="AT7" s="17" t="str">
        <f ca="1">IF(INT((AV5+AV6)/10)&gt;0,INT((AV5+AV6)/10),"")</f>
        <v/>
      </c>
      <c r="AU7" s="17"/>
      <c r="AV7" s="17" t="str">
        <f ca="1">IF(INT((AX5+AX6)/10)&gt;0,INT((AX5+AX6)/10),"")</f>
        <v/>
      </c>
      <c r="AW7" s="17"/>
      <c r="AX7" s="17">
        <f ca="1">IF(INT((AZ5+AZ6)/10)&gt;0,INT((AZ5+AZ6)/10),"")</f>
        <v>1</v>
      </c>
      <c r="AY7" s="17"/>
      <c r="AZ7" s="17">
        <f ca="1">IF(INT((BB5+BB6)/10)&gt;0,INT((BB5+BB6)/10),"")</f>
        <v>1</v>
      </c>
      <c r="BA7" s="17"/>
      <c r="BB7" s="17">
        <f ca="1">IF(INT((BD5+BD6)/10)&gt;0,INT((BD5+BD6)/10),"")</f>
        <v>1</v>
      </c>
      <c r="BC7" s="17"/>
      <c r="BD7" s="16"/>
      <c r="BE7" s="55"/>
      <c r="BF7" s="55"/>
      <c r="BG7" s="55"/>
      <c r="BH7" s="16"/>
      <c r="BI7" s="17" t="str">
        <f t="shared" ref="BI7" ca="1" si="5">IF(INT((BJ5+BJ6)/10)&gt;0,INT((BJ5+BJ6)/10),"")</f>
        <v/>
      </c>
      <c r="BJ7" s="17">
        <f ca="1">IF(INT((BL5+BL6)/10)&gt;0,INT((BL5+BL6)/10),"")</f>
        <v>1</v>
      </c>
      <c r="BK7" s="17"/>
      <c r="BL7" s="17" t="str">
        <f ca="1">IF(INT((BN5+BN6)/10)&gt;0,INT((BN5+BN6)/10),"")</f>
        <v/>
      </c>
      <c r="BM7" s="17"/>
      <c r="BN7" s="17">
        <f ca="1">IF(INT((BP5+BP6)/10)&gt;0,INT((BP5+BP6)/10),"")</f>
        <v>1</v>
      </c>
      <c r="BO7" s="17"/>
      <c r="BP7" s="17" t="str">
        <f ca="1">IF(INT((BR5+BR6)/10)&gt;0,INT((BR5+BR6)/10),"")</f>
        <v/>
      </c>
      <c r="BQ7" s="17"/>
      <c r="BR7" s="17">
        <f ca="1">IF(INT((BT5+BT6)/10)&gt;0,INT((BT5+BT6)/10),"")</f>
        <v>1</v>
      </c>
      <c r="BS7" s="17"/>
      <c r="BT7" s="16"/>
      <c r="BU7" s="1"/>
      <c r="BV7" s="1"/>
      <c r="BW7" s="19"/>
      <c r="BX7" s="19"/>
      <c r="BY7" s="19"/>
      <c r="BZ7" s="19"/>
      <c r="CA7" s="19"/>
      <c r="CB7" s="19"/>
      <c r="CC7" s="9"/>
      <c r="CD7" s="9"/>
      <c r="CH7" s="23"/>
      <c r="CI7" s="24"/>
      <c r="CJ7" s="24"/>
      <c r="CK7" s="24"/>
      <c r="CL7" s="24"/>
      <c r="CM7" s="24"/>
      <c r="CN7" s="24"/>
      <c r="CO7" s="24"/>
      <c r="CR7" s="23"/>
      <c r="CS7" s="24"/>
      <c r="CT7" s="24"/>
      <c r="CU7" s="24"/>
      <c r="CV7" s="24"/>
      <c r="CW7" s="24"/>
      <c r="CX7" s="24"/>
      <c r="CY7" s="24"/>
    </row>
    <row r="8" spans="1:103" x14ac:dyDescent="0.35">
      <c r="A8" s="1"/>
      <c r="B8" s="1"/>
      <c r="C8" s="15"/>
      <c r="D8" s="15" t="str">
        <f>IF(AD8=0,"",AD8)</f>
        <v/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54">
        <f ca="1">IF(CI8&gt;0,CI8,"")</f>
        <v>1</v>
      </c>
      <c r="AS8" s="54" t="str">
        <f ca="1">IF(BS8=0,"",BS8)</f>
        <v>,</v>
      </c>
      <c r="AT8" s="54">
        <f ca="1">CJ8</f>
        <v>2</v>
      </c>
      <c r="AU8" s="54"/>
      <c r="AV8" s="54">
        <f ca="1">CK8</f>
        <v>6</v>
      </c>
      <c r="AW8" s="54"/>
      <c r="AX8" s="54">
        <f ca="1">CL8</f>
        <v>6</v>
      </c>
      <c r="AY8" s="54" t="str">
        <f ca="1">AY6</f>
        <v/>
      </c>
      <c r="AZ8" s="54">
        <f ca="1">CM8</f>
        <v>4</v>
      </c>
      <c r="BA8" s="54" t="str">
        <f ca="1">BA6</f>
        <v/>
      </c>
      <c r="BB8" s="54">
        <f ca="1">CN8</f>
        <v>4</v>
      </c>
      <c r="BC8" s="54" t="str">
        <f ca="1">BC6</f>
        <v>,</v>
      </c>
      <c r="BD8" s="54">
        <f ca="1">CO8</f>
        <v>0</v>
      </c>
      <c r="BE8" s="1"/>
      <c r="BF8" s="1"/>
      <c r="BG8" s="1"/>
      <c r="BH8" s="54" t="str">
        <f ca="1">IF(CS8&gt;0,CS8,"")</f>
        <v/>
      </c>
      <c r="BI8" s="54">
        <f ca="1">IF(CI8=0,"",CI8)</f>
        <v>1</v>
      </c>
      <c r="BJ8" s="54">
        <f ca="1">CT8</f>
        <v>6</v>
      </c>
      <c r="BK8" s="54"/>
      <c r="BL8" s="54">
        <f ca="1">CU8</f>
        <v>4</v>
      </c>
      <c r="BM8" s="54"/>
      <c r="BN8" s="54">
        <f ca="1">CV8</f>
        <v>9</v>
      </c>
      <c r="BO8" s="54" t="str">
        <f ca="1">BO6</f>
        <v/>
      </c>
      <c r="BP8" s="54">
        <f ca="1">CW8</f>
        <v>2</v>
      </c>
      <c r="BQ8" s="54" t="str">
        <f ca="1">BQ6</f>
        <v/>
      </c>
      <c r="BR8" s="54">
        <f ca="1">CX8</f>
        <v>0</v>
      </c>
      <c r="BS8" s="54" t="str">
        <f ca="1">BS6</f>
        <v>,</v>
      </c>
      <c r="BT8" s="54">
        <f ca="1">CY8</f>
        <v>0</v>
      </c>
      <c r="BU8" s="1"/>
      <c r="BV8" s="1"/>
      <c r="BW8" s="19"/>
      <c r="BX8" s="19"/>
      <c r="BY8" s="19"/>
      <c r="BZ8" s="19"/>
      <c r="CA8" s="19"/>
      <c r="CB8" s="19"/>
      <c r="CC8" s="9"/>
      <c r="CD8" s="9"/>
      <c r="CH8" s="23">
        <f ca="1">CH5+CH6</f>
        <v>1266440</v>
      </c>
      <c r="CI8" s="24">
        <f ca="1">(CH8-INT(CH8/10000000)*10000000-CJ8*100000-CK8*10000-CL8*1000-CM8*100-CN8*10-CO8)/1000000</f>
        <v>1</v>
      </c>
      <c r="CJ8" s="24">
        <f ca="1">(CH8-INT(CH8/1000000)*1000000-CK8*10000-CL8*1000-CM8*100-CN8*10-CO8)/100000</f>
        <v>2</v>
      </c>
      <c r="CK8" s="24">
        <f ca="1">(CH8-INT(CH8/100000)*100000-CL8*1000-CM8*100-CN8*10-CO8)/10000</f>
        <v>6</v>
      </c>
      <c r="CL8" s="24">
        <f ca="1">(CH8-INT(CH8/10000)*10000-CM8*100-CN8*10-CO8)/1000</f>
        <v>6</v>
      </c>
      <c r="CM8" s="24">
        <f ca="1">(CH8-INT(CH8/1000)*1000-CN8*10-CO8)/100</f>
        <v>4</v>
      </c>
      <c r="CN8" s="24">
        <f ca="1">(CH8-INT(CH8/100)*100-CO8)/10</f>
        <v>4</v>
      </c>
      <c r="CO8" s="24">
        <f ca="1">CH8-INT(CH8/10)*10</f>
        <v>0</v>
      </c>
      <c r="CR8" s="23">
        <f ca="1">CR5+CR6</f>
        <v>649200</v>
      </c>
      <c r="CS8" s="24">
        <f ca="1">(CR8-INT(CR8/10000000)*10000000-CT8*100000-CU8*10000-CV8*1000-CW8*100-CX8*10-CY8)/1000000</f>
        <v>0</v>
      </c>
      <c r="CT8" s="24">
        <f ca="1">(CR8-INT(CR8/1000000)*1000000-CU8*10000-CV8*1000-CW8*100-CX8*10-CY8)/100000</f>
        <v>6</v>
      </c>
      <c r="CU8" s="24">
        <f ca="1">(CR8-INT(CR8/100000)*100000-CV8*1000-CW8*100-CX8*10-CY8)/10000</f>
        <v>4</v>
      </c>
      <c r="CV8" s="24">
        <f ca="1">(CR8-INT(CR8/10000)*10000-CW8*100-CX8*10-CY8)/1000</f>
        <v>9</v>
      </c>
      <c r="CW8" s="24">
        <f ca="1">(CR8-INT(CR8/1000)*1000-CX8*10-CY8)/100</f>
        <v>2</v>
      </c>
      <c r="CX8" s="24">
        <f ca="1">(CR8-INT(CR8/100)*100-CY8)/10</f>
        <v>0</v>
      </c>
      <c r="CY8" s="24">
        <f ca="1">CR8-INT(CR8/10)*10</f>
        <v>0</v>
      </c>
    </row>
    <row r="9" spans="1:103" ht="7.5" customHeight="1" x14ac:dyDescent="0.35">
      <c r="A9" s="1"/>
      <c r="B9" s="1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"/>
      <c r="BF9" s="1"/>
      <c r="BG9" s="1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"/>
      <c r="BV9" s="1"/>
      <c r="BW9" s="19"/>
      <c r="BX9" s="19"/>
      <c r="BY9" s="19"/>
      <c r="BZ9" s="19"/>
      <c r="CA9" s="19"/>
      <c r="CB9" s="19"/>
      <c r="CC9" s="9"/>
      <c r="CD9" s="9"/>
      <c r="CH9" s="23"/>
      <c r="CI9" s="24"/>
      <c r="CJ9" s="24"/>
      <c r="CK9" s="24"/>
      <c r="CL9" s="24"/>
      <c r="CM9" s="24"/>
      <c r="CN9" s="24"/>
      <c r="CO9" s="24"/>
      <c r="CR9" s="23"/>
      <c r="CS9" s="24"/>
      <c r="CT9" s="24"/>
      <c r="CU9" s="24"/>
      <c r="CV9" s="24"/>
      <c r="CW9" s="24"/>
      <c r="CX9" s="24"/>
      <c r="CY9" s="24"/>
    </row>
    <row r="10" spans="1:103" x14ac:dyDescent="0.35">
      <c r="A10" s="2" t="s">
        <v>6</v>
      </c>
      <c r="B10" s="1"/>
      <c r="C10" s="15"/>
      <c r="D10" s="15"/>
      <c r="E10" s="15">
        <f ca="1">AT10</f>
        <v>3</v>
      </c>
      <c r="F10" s="15"/>
      <c r="G10" s="15">
        <f ca="1">AV10</f>
        <v>7</v>
      </c>
      <c r="H10" s="15"/>
      <c r="I10" s="15">
        <f t="shared" ref="I10:O11" ca="1" si="6">AX10</f>
        <v>1</v>
      </c>
      <c r="J10" s="15" t="str">
        <f t="shared" ca="1" si="6"/>
        <v/>
      </c>
      <c r="K10" s="15">
        <f t="shared" ca="1" si="6"/>
        <v>1</v>
      </c>
      <c r="L10" s="15" t="str">
        <f t="shared" ca="1" si="6"/>
        <v/>
      </c>
      <c r="M10" s="15">
        <f t="shared" ca="1" si="6"/>
        <v>4</v>
      </c>
      <c r="N10" s="15" t="str">
        <f t="shared" ca="1" si="6"/>
        <v>,</v>
      </c>
      <c r="O10" s="15">
        <f t="shared" ca="1" si="6"/>
        <v>8</v>
      </c>
      <c r="P10" s="1"/>
      <c r="Q10" s="1"/>
      <c r="R10" s="2" t="s">
        <v>7</v>
      </c>
      <c r="S10" s="1"/>
      <c r="T10" s="15"/>
      <c r="U10" s="15"/>
      <c r="V10" s="15">
        <f ca="1">BJ10</f>
        <v>2</v>
      </c>
      <c r="W10" s="15"/>
      <c r="X10" s="15">
        <f ca="1">BL10</f>
        <v>8</v>
      </c>
      <c r="Y10" s="15"/>
      <c r="Z10" s="15">
        <f t="shared" ref="Z10:AF11" ca="1" si="7">BN10</f>
        <v>3</v>
      </c>
      <c r="AA10" s="15" t="str">
        <f t="shared" ca="1" si="7"/>
        <v>,</v>
      </c>
      <c r="AB10" s="15">
        <f t="shared" ca="1" si="7"/>
        <v>3</v>
      </c>
      <c r="AC10" s="15" t="str">
        <f t="shared" ca="1" si="7"/>
        <v/>
      </c>
      <c r="AD10" s="15">
        <f t="shared" ca="1" si="7"/>
        <v>3</v>
      </c>
      <c r="AE10" s="15" t="str">
        <f t="shared" ca="1" si="7"/>
        <v/>
      </c>
      <c r="AF10" s="15">
        <f t="shared" ca="1" si="7"/>
        <v>3</v>
      </c>
      <c r="AG10" s="1"/>
      <c r="AH10" s="1"/>
      <c r="AI10" s="1"/>
      <c r="AJ10" s="1"/>
      <c r="AK10" s="1"/>
      <c r="AL10" s="1"/>
      <c r="AM10" s="1"/>
      <c r="AN10" s="1"/>
      <c r="AO10" s="1"/>
      <c r="AP10" s="2" t="str">
        <f>A10</f>
        <v>c)</v>
      </c>
      <c r="AQ10" s="1"/>
      <c r="AR10" s="54"/>
      <c r="AS10" s="54"/>
      <c r="AT10" s="54">
        <f ca="1">CJ10</f>
        <v>3</v>
      </c>
      <c r="AU10" s="54"/>
      <c r="AV10" s="54">
        <f ca="1">CK10</f>
        <v>7</v>
      </c>
      <c r="AW10" s="54"/>
      <c r="AX10" s="54">
        <f ca="1">CL10</f>
        <v>1</v>
      </c>
      <c r="AY10" s="54" t="str">
        <f ca="1">IF(AP11=3,",","")</f>
        <v/>
      </c>
      <c r="AZ10" s="54">
        <f ca="1">CM10</f>
        <v>1</v>
      </c>
      <c r="BA10" s="54" t="str">
        <f ca="1">IF(AP11=2,",","")</f>
        <v/>
      </c>
      <c r="BB10" s="54">
        <f ca="1">CN10</f>
        <v>4</v>
      </c>
      <c r="BC10" s="54" t="str">
        <f ca="1">IF(AP11=1,",","")</f>
        <v>,</v>
      </c>
      <c r="BD10" s="54">
        <f ca="1">CO10</f>
        <v>8</v>
      </c>
      <c r="BE10" s="1"/>
      <c r="BF10" s="2" t="str">
        <f>R10</f>
        <v>d)</v>
      </c>
      <c r="BG10" s="1"/>
      <c r="BH10" s="54"/>
      <c r="BI10" s="54"/>
      <c r="BJ10" s="54">
        <f ca="1">CT10</f>
        <v>2</v>
      </c>
      <c r="BK10" s="54"/>
      <c r="BL10" s="54">
        <f ca="1">CU10</f>
        <v>8</v>
      </c>
      <c r="BM10" s="54"/>
      <c r="BN10" s="54">
        <f ca="1">CV10</f>
        <v>3</v>
      </c>
      <c r="BO10" s="54" t="str">
        <f ca="1">IF(BF11=3,",","")</f>
        <v>,</v>
      </c>
      <c r="BP10" s="54">
        <f ca="1">CW10</f>
        <v>3</v>
      </c>
      <c r="BQ10" s="54" t="str">
        <f ca="1">IF(BF11=2,",","")</f>
        <v/>
      </c>
      <c r="BR10" s="54">
        <f ca="1">CX10</f>
        <v>3</v>
      </c>
      <c r="BS10" s="54" t="str">
        <f ca="1">IF(BF11=1,",","")</f>
        <v/>
      </c>
      <c r="BT10" s="54">
        <f ca="1">CY10</f>
        <v>3</v>
      </c>
      <c r="BU10" s="1"/>
      <c r="BV10" s="1"/>
      <c r="BW10" s="19"/>
      <c r="BX10" s="19"/>
      <c r="BY10" s="19"/>
      <c r="BZ10" s="19"/>
      <c r="CA10" s="19"/>
      <c r="CB10" s="19"/>
      <c r="CC10" s="9"/>
      <c r="CD10" s="9"/>
      <c r="CH10" s="23">
        <f ca="1">ROUND(RAND()*900000+100000,0)</f>
        <v>371148</v>
      </c>
      <c r="CI10" s="24">
        <f ca="1">(CH10-INT(CH10/10000000)*10000000-CJ10*100000-CK10*10000-CL10*1000-CM10*100-CN10*10-CO10)/1000000</f>
        <v>0</v>
      </c>
      <c r="CJ10" s="24">
        <f ca="1">(CH10-INT(CH10/1000000)*1000000-CK10*10000-CL10*1000-CM10*100-CN10*10-CO10)/100000</f>
        <v>3</v>
      </c>
      <c r="CK10" s="24">
        <f ca="1">(CH10-INT(CH10/100000)*100000-CL10*1000-CM10*100-CN10*10-CO10)/10000</f>
        <v>7</v>
      </c>
      <c r="CL10" s="24">
        <f ca="1">(CH10-INT(CH10/10000)*10000-CM10*100-CN10*10-CO10)/1000</f>
        <v>1</v>
      </c>
      <c r="CM10" s="24">
        <f ca="1">(CH10-INT(CH10/1000)*1000-CN10*10-CO10)/100</f>
        <v>1</v>
      </c>
      <c r="CN10" s="24">
        <f ca="1">(CH10-INT(CH10/100)*100-CO10)/10</f>
        <v>4</v>
      </c>
      <c r="CO10" s="24">
        <f ca="1">CH10-INT(CH10/10)*10</f>
        <v>8</v>
      </c>
      <c r="CR10" s="23">
        <f ca="1">ROUND(RAND()*900000+100000,0)</f>
        <v>283333</v>
      </c>
      <c r="CS10" s="24">
        <f ca="1">(CR10-INT(CR10/10000000)*10000000-CT10*100000-CU10*10000-CV10*1000-CW10*100-CX10*10-CY10)/1000000</f>
        <v>0</v>
      </c>
      <c r="CT10" s="24">
        <f ca="1">(CR10-INT(CR10/1000000)*1000000-CU10*10000-CV10*1000-CW10*100-CX10*10-CY10)/100000</f>
        <v>2</v>
      </c>
      <c r="CU10" s="24">
        <f ca="1">(CR10-INT(CR10/100000)*100000-CV10*1000-CW10*100-CX10*10-CY10)/10000</f>
        <v>8</v>
      </c>
      <c r="CV10" s="24">
        <f ca="1">(CR10-INT(CR10/10000)*10000-CW10*100-CX10*10-CY10)/1000</f>
        <v>3</v>
      </c>
      <c r="CW10" s="24">
        <f ca="1">(CR10-INT(CR10/1000)*1000-CX10*10-CY10)/100</f>
        <v>3</v>
      </c>
      <c r="CX10" s="24">
        <f ca="1">(CR10-INT(CR10/100)*100-CY10)/10</f>
        <v>3</v>
      </c>
      <c r="CY10" s="24">
        <f ca="1">CR10-INT(CR10/10)*10</f>
        <v>3</v>
      </c>
    </row>
    <row r="11" spans="1:103" x14ac:dyDescent="0.35">
      <c r="A11" s="1"/>
      <c r="B11" s="1"/>
      <c r="C11" s="15" t="s">
        <v>17</v>
      </c>
      <c r="D11" s="15"/>
      <c r="E11" s="15">
        <f ca="1">AT11</f>
        <v>7</v>
      </c>
      <c r="F11" s="15"/>
      <c r="G11" s="15">
        <f ca="1">AV11</f>
        <v>2</v>
      </c>
      <c r="H11" s="15"/>
      <c r="I11" s="15">
        <f t="shared" ca="1" si="6"/>
        <v>0</v>
      </c>
      <c r="J11" s="15" t="str">
        <f t="shared" ca="1" si="6"/>
        <v/>
      </c>
      <c r="K11" s="15">
        <f t="shared" ca="1" si="6"/>
        <v>5</v>
      </c>
      <c r="L11" s="15" t="str">
        <f t="shared" ca="1" si="6"/>
        <v/>
      </c>
      <c r="M11" s="15">
        <f t="shared" ca="1" si="6"/>
        <v>1</v>
      </c>
      <c r="N11" s="15" t="str">
        <f t="shared" ca="1" si="6"/>
        <v>,</v>
      </c>
      <c r="O11" s="15">
        <f t="shared" ca="1" si="6"/>
        <v>4</v>
      </c>
      <c r="P11" s="1"/>
      <c r="Q11" s="1"/>
      <c r="R11" s="1"/>
      <c r="S11" s="1"/>
      <c r="T11" s="15" t="s">
        <v>17</v>
      </c>
      <c r="U11" s="15"/>
      <c r="V11" s="15">
        <f ca="1">BJ11</f>
        <v>9</v>
      </c>
      <c r="W11" s="15"/>
      <c r="X11" s="15">
        <f ca="1">BL11</f>
        <v>9</v>
      </c>
      <c r="Y11" s="15"/>
      <c r="Z11" s="15">
        <f t="shared" ca="1" si="7"/>
        <v>0</v>
      </c>
      <c r="AA11" s="15" t="str">
        <f t="shared" ca="1" si="7"/>
        <v>,</v>
      </c>
      <c r="AB11" s="15">
        <f t="shared" ca="1" si="7"/>
        <v>5</v>
      </c>
      <c r="AC11" s="15" t="str">
        <f t="shared" ca="1" si="7"/>
        <v/>
      </c>
      <c r="AD11" s="15">
        <f t="shared" ca="1" si="7"/>
        <v>0</v>
      </c>
      <c r="AE11" s="15" t="str">
        <f t="shared" ca="1" si="7"/>
        <v/>
      </c>
      <c r="AF11" s="15">
        <f t="shared" ca="1" si="7"/>
        <v>0</v>
      </c>
      <c r="AG11" s="1"/>
      <c r="AH11" s="1"/>
      <c r="AI11" s="1"/>
      <c r="AJ11" s="1"/>
      <c r="AK11" s="1"/>
      <c r="AL11" s="1"/>
      <c r="AM11" s="1"/>
      <c r="AN11" s="1"/>
      <c r="AO11" s="1"/>
      <c r="AP11" s="9">
        <f ca="1">RANDBETWEEN(1,3)</f>
        <v>1</v>
      </c>
      <c r="AQ11" s="1"/>
      <c r="AR11" s="54" t="s">
        <v>17</v>
      </c>
      <c r="AS11" s="54"/>
      <c r="AT11" s="54">
        <f ca="1">CJ11</f>
        <v>7</v>
      </c>
      <c r="AU11" s="54"/>
      <c r="AV11" s="54">
        <f ca="1">CK11</f>
        <v>2</v>
      </c>
      <c r="AW11" s="54"/>
      <c r="AX11" s="54">
        <f ca="1">CL11</f>
        <v>0</v>
      </c>
      <c r="AY11" s="54" t="str">
        <f ca="1">AY10</f>
        <v/>
      </c>
      <c r="AZ11" s="54">
        <f ca="1">CM11</f>
        <v>5</v>
      </c>
      <c r="BA11" s="54" t="str">
        <f ca="1">BA10</f>
        <v/>
      </c>
      <c r="BB11" s="54">
        <f ca="1">CN11</f>
        <v>1</v>
      </c>
      <c r="BC11" s="54" t="str">
        <f ca="1">BC10</f>
        <v>,</v>
      </c>
      <c r="BD11" s="54">
        <f ca="1">CO11</f>
        <v>4</v>
      </c>
      <c r="BE11" s="1"/>
      <c r="BF11" s="9">
        <f ca="1">RANDBETWEEN(1,3)</f>
        <v>3</v>
      </c>
      <c r="BG11" s="1"/>
      <c r="BH11" s="54" t="s">
        <v>17</v>
      </c>
      <c r="BI11" s="54"/>
      <c r="BJ11" s="54">
        <f ca="1">CT11</f>
        <v>9</v>
      </c>
      <c r="BK11" s="54"/>
      <c r="BL11" s="54">
        <f ca="1">CU11</f>
        <v>9</v>
      </c>
      <c r="BM11" s="54"/>
      <c r="BN11" s="54">
        <f ca="1">CV11</f>
        <v>0</v>
      </c>
      <c r="BO11" s="54" t="str">
        <f ca="1">BO10</f>
        <v>,</v>
      </c>
      <c r="BP11" s="54">
        <f ca="1">CW11</f>
        <v>5</v>
      </c>
      <c r="BQ11" s="54" t="str">
        <f ca="1">BQ10</f>
        <v/>
      </c>
      <c r="BR11" s="54">
        <f ca="1">CX11</f>
        <v>0</v>
      </c>
      <c r="BS11" s="54" t="str">
        <f ca="1">BS10</f>
        <v/>
      </c>
      <c r="BT11" s="54">
        <f ca="1">CY11</f>
        <v>0</v>
      </c>
      <c r="BU11" s="1"/>
      <c r="BV11" s="1"/>
      <c r="BW11" s="19"/>
      <c r="BX11" s="19"/>
      <c r="BY11" s="19"/>
      <c r="BZ11" s="19"/>
      <c r="CA11" s="19"/>
      <c r="CB11" s="19"/>
      <c r="CC11" s="9"/>
      <c r="CD11" s="9"/>
      <c r="CH11" s="23">
        <f ca="1">ROUND(RAND()*900000+100000,0)</f>
        <v>720514</v>
      </c>
      <c r="CI11" s="24">
        <f ca="1">(CH11-INT(CH11/10000000)*10000000-CJ11*100000-CK11*10000-CL11*1000-CM11*100-CN11*10-CO11)/1000000</f>
        <v>0</v>
      </c>
      <c r="CJ11" s="24">
        <f ca="1">(CH11-INT(CH11/1000000)*1000000-CK11*10000-CL11*1000-CM11*100-CN11*10-CO11)/100000</f>
        <v>7</v>
      </c>
      <c r="CK11" s="24">
        <f ca="1">(CH11-INT(CH11/100000)*100000-CL11*1000-CM11*100-CN11*10-CO11)/10000</f>
        <v>2</v>
      </c>
      <c r="CL11" s="24">
        <f ca="1">(CH11-INT(CH11/10000)*10000-CM11*100-CN11*10-CO11)/1000</f>
        <v>0</v>
      </c>
      <c r="CM11" s="24">
        <f ca="1">(CH11-INT(CH11/1000)*1000-CN11*10-CO11)/100</f>
        <v>5</v>
      </c>
      <c r="CN11" s="24">
        <f ca="1">(CH11-INT(CH11/100)*100-CO11)/10</f>
        <v>1</v>
      </c>
      <c r="CO11" s="24">
        <f ca="1">CH11-INT(CH11/10)*10</f>
        <v>4</v>
      </c>
      <c r="CR11" s="23">
        <f ca="1">ROUND(RAND()*900000+100000,0)</f>
        <v>990500</v>
      </c>
      <c r="CS11" s="24">
        <f ca="1">(CR11-INT(CR11/10000000)*10000000-CT11*100000-CU11*10000-CV11*1000-CW11*100-CX11*10-CY11)/1000000</f>
        <v>0</v>
      </c>
      <c r="CT11" s="24">
        <f ca="1">(CR11-INT(CR11/1000000)*1000000-CU11*10000-CV11*1000-CW11*100-CX11*10-CY11)/100000</f>
        <v>9</v>
      </c>
      <c r="CU11" s="24">
        <f ca="1">(CR11-INT(CR11/100000)*100000-CV11*1000-CW11*100-CX11*10-CY11)/10000</f>
        <v>9</v>
      </c>
      <c r="CV11" s="24">
        <f ca="1">(CR11-INT(CR11/10000)*10000-CW11*100-CX11*10-CY11)/1000</f>
        <v>0</v>
      </c>
      <c r="CW11" s="24">
        <f ca="1">(CR11-INT(CR11/1000)*1000-CX11*10-CY11)/100</f>
        <v>5</v>
      </c>
      <c r="CX11" s="24">
        <f ca="1">(CR11-INT(CR11/100)*100-CY11)/10</f>
        <v>0</v>
      </c>
      <c r="CY11" s="24">
        <f ca="1">CR11-INT(CR11/10)*10</f>
        <v>0</v>
      </c>
    </row>
    <row r="12" spans="1:103" ht="11.5" customHeight="1" thickBot="1" x14ac:dyDescent="0.4">
      <c r="A12" s="1"/>
      <c r="B12" s="1"/>
      <c r="C12" s="49"/>
      <c r="D12" s="50">
        <f t="shared" ref="D12" ca="1" si="8">IF(INT((E10+E11)/10)&gt;0,INT((E10+E11)/10),"")</f>
        <v>1</v>
      </c>
      <c r="E12" s="50" t="str">
        <f ca="1">IF(INT((G10+G11)/10)&gt;0,INT((G10+G11)/10),"")</f>
        <v/>
      </c>
      <c r="F12" s="50"/>
      <c r="G12" s="50" t="str">
        <f ca="1">IF(INT((I10+I11)/10)&gt;0,INT((I10+I11)/10),"")</f>
        <v/>
      </c>
      <c r="H12" s="50"/>
      <c r="I12" s="50" t="str">
        <f ca="1">IF(INT((K10+K11)/10)&gt;0,INT((K10+K11)/10),"")</f>
        <v/>
      </c>
      <c r="J12" s="50"/>
      <c r="K12" s="50" t="str">
        <f ca="1">IF(INT((M10+M11)/10)&gt;0,INT((M10+M11)/10),"")</f>
        <v/>
      </c>
      <c r="L12" s="50"/>
      <c r="M12" s="50">
        <f ca="1">IF(INT((O10+O11)/10)&gt;0,INT((O10+O11)/10),"")</f>
        <v>1</v>
      </c>
      <c r="N12" s="50"/>
      <c r="O12" s="49"/>
      <c r="P12" s="9"/>
      <c r="Q12" s="9"/>
      <c r="R12" s="9"/>
      <c r="S12" s="9"/>
      <c r="T12" s="49"/>
      <c r="U12" s="50">
        <f t="shared" ref="U12" ca="1" si="9">IF(INT((V10+V11)/10)&gt;0,INT((V10+V11)/10),"")</f>
        <v>1</v>
      </c>
      <c r="V12" s="50">
        <f ca="1">IF(INT((X10+X11)/10)&gt;0,INT((X10+X11)/10),"")</f>
        <v>1</v>
      </c>
      <c r="W12" s="50"/>
      <c r="X12" s="50" t="str">
        <f ca="1">IF(INT((Z10+Z11)/10)&gt;0,INT((Z10+Z11)/10),"")</f>
        <v/>
      </c>
      <c r="Y12" s="50"/>
      <c r="Z12" s="50" t="str">
        <f ca="1">IF(INT((AB10+AB11)/10)&gt;0,INT((AB10+AB11)/10),"")</f>
        <v/>
      </c>
      <c r="AA12" s="50"/>
      <c r="AB12" s="50" t="str">
        <f ca="1">IF(INT((AD10+AD11)/10)&gt;0,INT((AD10+AD11)/10),"")</f>
        <v/>
      </c>
      <c r="AC12" s="50"/>
      <c r="AD12" s="50" t="str">
        <f ca="1">IF(INT((AF10+AF11)/10)&gt;0,INT((AF10+AF11)/10),"")</f>
        <v/>
      </c>
      <c r="AE12" s="50"/>
      <c r="AF12" s="49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6"/>
      <c r="AS12" s="17">
        <f t="shared" ref="AS12" ca="1" si="10">IF(INT((AT10+AT11)/10)&gt;0,INT((AT10+AT11)/10),"")</f>
        <v>1</v>
      </c>
      <c r="AT12" s="17" t="str">
        <f ca="1">IF(INT((AV10+AV11)/10)&gt;0,INT((AV10+AV11)/10),"")</f>
        <v/>
      </c>
      <c r="AU12" s="17"/>
      <c r="AV12" s="17" t="str">
        <f ca="1">IF(INT((AX10+AX11)/10)&gt;0,INT((AX10+AX11)/10),"")</f>
        <v/>
      </c>
      <c r="AW12" s="17"/>
      <c r="AX12" s="17" t="str">
        <f ca="1">IF(INT((AZ10+AZ11)/10)&gt;0,INT((AZ10+AZ11)/10),"")</f>
        <v/>
      </c>
      <c r="AY12" s="17"/>
      <c r="AZ12" s="17" t="str">
        <f ca="1">IF(INT((BB10+BB11)/10)&gt;0,INT((BB10+BB11)/10),"")</f>
        <v/>
      </c>
      <c r="BA12" s="17"/>
      <c r="BB12" s="17">
        <f ca="1">IF(INT((BD10+BD11)/10)&gt;0,INT((BD10+BD11)/10),"")</f>
        <v>1</v>
      </c>
      <c r="BC12" s="17"/>
      <c r="BD12" s="16"/>
      <c r="BE12" s="1"/>
      <c r="BF12" s="1"/>
      <c r="BG12" s="1"/>
      <c r="BH12" s="16"/>
      <c r="BI12" s="17">
        <f t="shared" ref="BI12" ca="1" si="11">IF(INT((BJ10+BJ11)/10)&gt;0,INT((BJ10+BJ11)/10),"")</f>
        <v>1</v>
      </c>
      <c r="BJ12" s="17">
        <f ca="1">IF(INT((BL10+BL11)/10)&gt;0,INT((BL10+BL11)/10),"")</f>
        <v>1</v>
      </c>
      <c r="BK12" s="17"/>
      <c r="BL12" s="17" t="str">
        <f ca="1">IF(INT((BN10+BN11)/10)&gt;0,INT((BN10+BN11)/10),"")</f>
        <v/>
      </c>
      <c r="BM12" s="17"/>
      <c r="BN12" s="17" t="str">
        <f ca="1">IF(INT((BP10+BP11)/10)&gt;0,INT((BP10+BP11)/10),"")</f>
        <v/>
      </c>
      <c r="BO12" s="17"/>
      <c r="BP12" s="17" t="str">
        <f ca="1">IF(INT((BR10+BR11)/10)&gt;0,INT((BR10+BR11)/10),"")</f>
        <v/>
      </c>
      <c r="BQ12" s="17"/>
      <c r="BR12" s="17" t="str">
        <f ca="1">IF(INT((BT10+BT11)/10)&gt;0,INT((BT10+BT11)/10),"")</f>
        <v/>
      </c>
      <c r="BS12" s="17"/>
      <c r="BT12" s="16"/>
      <c r="BU12" s="1"/>
      <c r="BV12" s="1"/>
      <c r="BW12" s="19"/>
      <c r="BX12" s="19"/>
      <c r="BY12" s="19"/>
      <c r="BZ12" s="19"/>
      <c r="CA12" s="19"/>
      <c r="CB12" s="19"/>
      <c r="CC12" s="9"/>
      <c r="CD12" s="9"/>
      <c r="CH12" s="23"/>
      <c r="CI12" s="24"/>
      <c r="CJ12" s="24"/>
      <c r="CK12" s="24"/>
      <c r="CL12" s="24"/>
      <c r="CM12" s="24"/>
      <c r="CN12" s="24"/>
      <c r="CO12" s="24"/>
      <c r="CR12" s="23"/>
      <c r="CS12" s="24"/>
      <c r="CT12" s="24"/>
      <c r="CU12" s="24"/>
      <c r="CV12" s="24"/>
      <c r="CW12" s="24"/>
      <c r="CX12" s="24"/>
      <c r="CY12" s="24"/>
    </row>
    <row r="13" spans="1:103" x14ac:dyDescent="0.35">
      <c r="A13" s="1"/>
      <c r="B13" s="1"/>
      <c r="C13" s="15"/>
      <c r="D13" s="15" t="str">
        <f>IF(AD13=0,"",AD13)</f>
        <v/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54">
        <f ca="1">IF(CI13&gt;0,CI13,"")</f>
        <v>1</v>
      </c>
      <c r="AS13" s="54" t="str">
        <f ca="1">IF(BS13=0,"",BS13)</f>
        <v/>
      </c>
      <c r="AT13" s="54">
        <f ca="1">CJ13</f>
        <v>0</v>
      </c>
      <c r="AU13" s="54"/>
      <c r="AV13" s="54">
        <f ca="1">CK13</f>
        <v>9</v>
      </c>
      <c r="AW13" s="54"/>
      <c r="AX13" s="54">
        <f ca="1">CL13</f>
        <v>1</v>
      </c>
      <c r="AY13" s="54" t="str">
        <f ca="1">AY11</f>
        <v/>
      </c>
      <c r="AZ13" s="54">
        <f ca="1">CM13</f>
        <v>6</v>
      </c>
      <c r="BA13" s="54" t="str">
        <f ca="1">BA11</f>
        <v/>
      </c>
      <c r="BB13" s="54">
        <f ca="1">CN13</f>
        <v>6</v>
      </c>
      <c r="BC13" s="54" t="str">
        <f ca="1">BC11</f>
        <v>,</v>
      </c>
      <c r="BD13" s="54">
        <f ca="1">CO13</f>
        <v>2</v>
      </c>
      <c r="BE13" s="1"/>
      <c r="BF13" s="1"/>
      <c r="BG13" s="1"/>
      <c r="BH13" s="54">
        <f ca="1">IF(CS13&gt;0,CS13,"")</f>
        <v>1</v>
      </c>
      <c r="BI13" s="54">
        <f ca="1">IF(CI13=0,"",CI13)</f>
        <v>1</v>
      </c>
      <c r="BJ13" s="54">
        <f ca="1">CT13</f>
        <v>2</v>
      </c>
      <c r="BK13" s="54"/>
      <c r="BL13" s="54">
        <f ca="1">CU13</f>
        <v>7</v>
      </c>
      <c r="BM13" s="54"/>
      <c r="BN13" s="54">
        <f ca="1">CV13</f>
        <v>3</v>
      </c>
      <c r="BO13" s="54" t="str">
        <f ca="1">BO11</f>
        <v>,</v>
      </c>
      <c r="BP13" s="54">
        <f ca="1">CW13</f>
        <v>8</v>
      </c>
      <c r="BQ13" s="54" t="str">
        <f ca="1">BQ11</f>
        <v/>
      </c>
      <c r="BR13" s="54">
        <f ca="1">CX13</f>
        <v>3</v>
      </c>
      <c r="BS13" s="54" t="str">
        <f ca="1">BS11</f>
        <v/>
      </c>
      <c r="BT13" s="54">
        <f ca="1">CY13</f>
        <v>3</v>
      </c>
      <c r="BU13" s="1"/>
      <c r="BV13" s="1"/>
      <c r="BW13" s="19"/>
      <c r="BX13" s="19"/>
      <c r="BY13" s="19"/>
      <c r="BZ13" s="19"/>
      <c r="CA13" s="19"/>
      <c r="CB13" s="19"/>
      <c r="CC13" s="9"/>
      <c r="CD13" s="9"/>
      <c r="CH13" s="23">
        <f ca="1">CH10+CH11</f>
        <v>1091662</v>
      </c>
      <c r="CI13" s="24">
        <f ca="1">(CH13-INT(CH13/10000000)*10000000-CJ13*100000-CK13*10000-CL13*1000-CM13*100-CN13*10-CO13)/1000000</f>
        <v>1</v>
      </c>
      <c r="CJ13" s="24">
        <f ca="1">(CH13-INT(CH13/1000000)*1000000-CK13*10000-CL13*1000-CM13*100-CN13*10-CO13)/100000</f>
        <v>0</v>
      </c>
      <c r="CK13" s="24">
        <f ca="1">(CH13-INT(CH13/100000)*100000-CL13*1000-CM13*100-CN13*10-CO13)/10000</f>
        <v>9</v>
      </c>
      <c r="CL13" s="24">
        <f ca="1">(CH13-INT(CH13/10000)*10000-CM13*100-CN13*10-CO13)/1000</f>
        <v>1</v>
      </c>
      <c r="CM13" s="24">
        <f ca="1">(CH13-INT(CH13/1000)*1000-CN13*10-CO13)/100</f>
        <v>6</v>
      </c>
      <c r="CN13" s="24">
        <f ca="1">(CH13-INT(CH13/100)*100-CO13)/10</f>
        <v>6</v>
      </c>
      <c r="CO13" s="24">
        <f ca="1">CH13-INT(CH13/10)*10</f>
        <v>2</v>
      </c>
      <c r="CR13" s="23">
        <f ca="1">CR10+CR11</f>
        <v>1273833</v>
      </c>
      <c r="CS13" s="24">
        <f ca="1">(CR13-INT(CR13/10000000)*10000000-CT13*100000-CU13*10000-CV13*1000-CW13*100-CX13*10-CY13)/1000000</f>
        <v>1</v>
      </c>
      <c r="CT13" s="24">
        <f ca="1">(CR13-INT(CR13/1000000)*1000000-CU13*10000-CV13*1000-CW13*100-CX13*10-CY13)/100000</f>
        <v>2</v>
      </c>
      <c r="CU13" s="24">
        <f ca="1">(CR13-INT(CR13/100000)*100000-CV13*1000-CW13*100-CX13*10-CY13)/10000</f>
        <v>7</v>
      </c>
      <c r="CV13" s="24">
        <f ca="1">(CR13-INT(CR13/10000)*10000-CW13*100-CX13*10-CY13)/1000</f>
        <v>3</v>
      </c>
      <c r="CW13" s="24">
        <f ca="1">(CR13-INT(CR13/1000)*1000-CX13*10-CY13)/100</f>
        <v>8</v>
      </c>
      <c r="CX13" s="24">
        <f ca="1">(CR13-INT(CR13/100)*100-CY13)/10</f>
        <v>3</v>
      </c>
      <c r="CY13" s="24">
        <f ca="1">CR13-INT(CR13/10)*10</f>
        <v>3</v>
      </c>
    </row>
    <row r="14" spans="1:103" ht="7.5" customHeight="1" x14ac:dyDescent="0.35">
      <c r="A14" s="1"/>
      <c r="B14" s="1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"/>
      <c r="BF14" s="1"/>
      <c r="BG14" s="1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"/>
      <c r="BV14" s="1"/>
      <c r="BW14" s="19"/>
      <c r="BX14" s="19"/>
      <c r="BY14" s="19"/>
      <c r="BZ14" s="19"/>
      <c r="CA14" s="19"/>
      <c r="CB14" s="19"/>
      <c r="CC14" s="9"/>
      <c r="CD14" s="9"/>
      <c r="CH14" s="23"/>
      <c r="CI14" s="24"/>
      <c r="CJ14" s="24"/>
      <c r="CK14" s="24"/>
      <c r="CL14" s="24"/>
      <c r="CM14" s="24"/>
      <c r="CN14" s="24"/>
      <c r="CO14" s="24"/>
      <c r="CR14" s="23"/>
      <c r="CS14" s="24"/>
      <c r="CT14" s="24"/>
      <c r="CU14" s="24"/>
      <c r="CV14" s="24"/>
      <c r="CW14" s="24"/>
      <c r="CX14" s="24"/>
      <c r="CY14" s="24"/>
    </row>
    <row r="15" spans="1:103" x14ac:dyDescent="0.35">
      <c r="A15" s="1" t="s">
        <v>12</v>
      </c>
      <c r="G15" s="2" t="s">
        <v>19</v>
      </c>
      <c r="AP15" s="1" t="str">
        <f>A15</f>
        <v xml:space="preserve">Aufgabe 2: </v>
      </c>
      <c r="AU15" s="2" t="str">
        <f>G15</f>
        <v>Subtrahiere schriftlich</v>
      </c>
    </row>
    <row r="16" spans="1:103" ht="7.5" customHeight="1" x14ac:dyDescent="0.35">
      <c r="A16" s="1"/>
      <c r="B16" s="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"/>
      <c r="BF16" s="1"/>
      <c r="BG16" s="1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"/>
      <c r="BV16" s="1"/>
      <c r="BW16" s="19"/>
      <c r="BX16" s="19"/>
      <c r="BY16" s="19"/>
      <c r="BZ16" s="19"/>
      <c r="CA16" s="19"/>
      <c r="CB16" s="19"/>
      <c r="CC16" s="9"/>
      <c r="CD16" s="9"/>
      <c r="CH16" s="23"/>
      <c r="CI16" s="24"/>
      <c r="CJ16" s="24"/>
      <c r="CK16" s="24"/>
      <c r="CL16" s="24"/>
      <c r="CM16" s="24"/>
      <c r="CN16" s="24"/>
      <c r="CO16" s="24"/>
      <c r="CR16" s="23"/>
      <c r="CS16" s="24"/>
      <c r="CT16" s="24"/>
      <c r="CU16" s="24"/>
      <c r="CV16" s="24"/>
      <c r="CW16" s="24"/>
      <c r="CX16" s="24"/>
      <c r="CY16" s="24"/>
    </row>
    <row r="17" spans="1:103" x14ac:dyDescent="0.35">
      <c r="A17" s="2" t="s">
        <v>18</v>
      </c>
      <c r="B17" s="1"/>
      <c r="C17" s="15">
        <f ca="1">AR17</f>
        <v>1</v>
      </c>
      <c r="D17" s="15"/>
      <c r="E17" s="15">
        <f ca="1">AT17</f>
        <v>0</v>
      </c>
      <c r="F17" s="15"/>
      <c r="G17" s="15">
        <f ca="1">AV17</f>
        <v>4</v>
      </c>
      <c r="H17" s="15"/>
      <c r="I17" s="15">
        <f t="shared" ref="I17:O18" ca="1" si="12">AX17</f>
        <v>6</v>
      </c>
      <c r="J17" s="15" t="str">
        <f t="shared" ca="1" si="12"/>
        <v>,</v>
      </c>
      <c r="K17" s="15">
        <f t="shared" ca="1" si="12"/>
        <v>4</v>
      </c>
      <c r="L17" s="15" t="str">
        <f t="shared" ca="1" si="12"/>
        <v/>
      </c>
      <c r="M17" s="15">
        <f t="shared" ca="1" si="12"/>
        <v>8</v>
      </c>
      <c r="N17" s="15" t="str">
        <f t="shared" ca="1" si="12"/>
        <v/>
      </c>
      <c r="O17" s="15">
        <f t="shared" ca="1" si="12"/>
        <v>9</v>
      </c>
      <c r="P17" s="1"/>
      <c r="Q17" s="1"/>
      <c r="R17" s="2" t="s">
        <v>5</v>
      </c>
      <c r="S17" s="1"/>
      <c r="T17" s="15" t="str">
        <f ca="1">BH17</f>
        <v/>
      </c>
      <c r="U17" s="15"/>
      <c r="V17" s="15">
        <f ca="1">BJ17</f>
        <v>8</v>
      </c>
      <c r="W17" s="15"/>
      <c r="X17" s="15">
        <f ca="1">BL17</f>
        <v>6</v>
      </c>
      <c r="Y17" s="15"/>
      <c r="Z17" s="15">
        <f t="shared" ref="Z17:AF18" ca="1" si="13">BN17</f>
        <v>7</v>
      </c>
      <c r="AA17" s="15" t="str">
        <f t="shared" ca="1" si="13"/>
        <v/>
      </c>
      <c r="AB17" s="15">
        <f t="shared" ca="1" si="13"/>
        <v>5</v>
      </c>
      <c r="AC17" s="15" t="str">
        <f t="shared" ca="1" si="13"/>
        <v/>
      </c>
      <c r="AD17" s="15">
        <f t="shared" ca="1" si="13"/>
        <v>9</v>
      </c>
      <c r="AE17" s="15" t="str">
        <f t="shared" ca="1" si="13"/>
        <v>,</v>
      </c>
      <c r="AF17" s="15">
        <f t="shared" ca="1" si="13"/>
        <v>0</v>
      </c>
      <c r="AG17" s="1"/>
      <c r="AH17" s="1"/>
      <c r="AI17" s="1"/>
      <c r="AJ17" s="1"/>
      <c r="AK17" s="1"/>
      <c r="AL17" s="1"/>
      <c r="AM17" s="1"/>
      <c r="AN17" s="1"/>
      <c r="AO17" s="1"/>
      <c r="AP17" s="2" t="s">
        <v>18</v>
      </c>
      <c r="AQ17" s="54"/>
      <c r="AR17" s="54">
        <f ca="1">IF(CI17&gt;0,CI17,"")</f>
        <v>1</v>
      </c>
      <c r="AS17" s="54"/>
      <c r="AT17" s="54">
        <f ca="1">CJ17</f>
        <v>0</v>
      </c>
      <c r="AU17" s="54"/>
      <c r="AV17" s="54">
        <f ca="1">CK17</f>
        <v>4</v>
      </c>
      <c r="AW17" s="54"/>
      <c r="AX17" s="54">
        <f ca="1">CL17</f>
        <v>6</v>
      </c>
      <c r="AY17" s="54" t="str">
        <f ca="1">IF(AP18=3,",","")</f>
        <v>,</v>
      </c>
      <c r="AZ17" s="54">
        <f ca="1">CM17</f>
        <v>4</v>
      </c>
      <c r="BA17" s="54" t="str">
        <f ca="1">IF(AP18=2,",","")</f>
        <v/>
      </c>
      <c r="BB17" s="54">
        <f ca="1">CN17</f>
        <v>8</v>
      </c>
      <c r="BC17" s="54" t="str">
        <f ca="1">IF(AP18=1,",","")</f>
        <v/>
      </c>
      <c r="BD17" s="54">
        <f ca="1">CO17</f>
        <v>9</v>
      </c>
      <c r="BE17" s="1"/>
      <c r="BF17" s="2" t="s">
        <v>5</v>
      </c>
      <c r="BG17" s="54"/>
      <c r="BH17" s="54" t="str">
        <f ca="1">IF(CS17&gt;0,CS17,"")</f>
        <v/>
      </c>
      <c r="BI17" s="54"/>
      <c r="BJ17" s="54">
        <f ca="1">CT17</f>
        <v>8</v>
      </c>
      <c r="BK17" s="54"/>
      <c r="BL17" s="54">
        <f ca="1">CU17</f>
        <v>6</v>
      </c>
      <c r="BM17" s="54"/>
      <c r="BN17" s="54">
        <f ca="1">CV17</f>
        <v>7</v>
      </c>
      <c r="BO17" s="54" t="str">
        <f ca="1">IF(BF18=3,",","")</f>
        <v/>
      </c>
      <c r="BP17" s="54">
        <f ca="1">CW17</f>
        <v>5</v>
      </c>
      <c r="BQ17" s="54" t="str">
        <f ca="1">IF(BF18=2,",","")</f>
        <v/>
      </c>
      <c r="BR17" s="54">
        <f ca="1">CX17</f>
        <v>9</v>
      </c>
      <c r="BS17" s="54" t="str">
        <f ca="1">IF(BF18=1,",","")</f>
        <v>,</v>
      </c>
      <c r="BT17" s="54">
        <f ca="1">CY17</f>
        <v>0</v>
      </c>
      <c r="BU17" s="1"/>
      <c r="BV17" s="1"/>
      <c r="BW17" s="19"/>
      <c r="BX17" s="19"/>
      <c r="BY17" s="19"/>
      <c r="BZ17" s="19"/>
      <c r="CA17" s="19"/>
      <c r="CB17" s="19"/>
      <c r="CC17" s="9"/>
      <c r="CD17" s="9"/>
      <c r="CH17" s="23">
        <f ca="1">CH20+CH18</f>
        <v>1046489</v>
      </c>
      <c r="CI17" s="24">
        <f ca="1">(CH17-INT(CH17/10000000)*10000000-CJ17*100000-CK17*10000-CL17*1000-CM17*100-CN17*10-CO17)/1000000</f>
        <v>1</v>
      </c>
      <c r="CJ17" s="24">
        <f ca="1">(CH17-INT(CH17/1000000)*1000000-CK17*10000-CL17*1000-CM17*100-CN17*10-CO17)/100000</f>
        <v>0</v>
      </c>
      <c r="CK17" s="24">
        <f ca="1">(CH17-INT(CH17/100000)*100000-CL17*1000-CM17*100-CN17*10-CO17)/10000</f>
        <v>4</v>
      </c>
      <c r="CL17" s="24">
        <f ca="1">(CH17-INT(CH17/10000)*10000-CM17*100-CN17*10-CO17)/1000</f>
        <v>6</v>
      </c>
      <c r="CM17" s="24">
        <f ca="1">(CH17-INT(CH17/1000)*1000-CN17*10-CO17)/100</f>
        <v>4</v>
      </c>
      <c r="CN17" s="24">
        <f ca="1">(CH17-INT(CH17/100)*100-CO17)/10</f>
        <v>8</v>
      </c>
      <c r="CO17" s="24">
        <f ca="1">CH17-INT(CH17/10)*10</f>
        <v>9</v>
      </c>
      <c r="CR17" s="23">
        <f ca="1">CR20+CR18</f>
        <v>867590</v>
      </c>
      <c r="CS17" s="24">
        <f ca="1">(CR17-INT(CR17/10000000)*10000000-CT17*100000-CU17*10000-CV17*1000-CW17*100-CX17*10-CY17)/1000000</f>
        <v>0</v>
      </c>
      <c r="CT17" s="24">
        <f ca="1">(CR17-INT(CR17/1000000)*1000000-CU17*10000-CV17*1000-CW17*100-CX17*10-CY17)/100000</f>
        <v>8</v>
      </c>
      <c r="CU17" s="24">
        <f ca="1">(CR17-INT(CR17/100000)*100000-CV17*1000-CW17*100-CX17*10-CY17)/10000</f>
        <v>6</v>
      </c>
      <c r="CV17" s="24">
        <f ca="1">(CR17-INT(CR17/10000)*10000-CW17*100-CX17*10-CY17)/1000</f>
        <v>7</v>
      </c>
      <c r="CW17" s="24">
        <f ca="1">(CR17-INT(CR17/1000)*1000-CX17*10-CY17)/100</f>
        <v>5</v>
      </c>
      <c r="CX17" s="24">
        <f ca="1">(CR17-INT(CR17/100)*100-CY17)/10</f>
        <v>9</v>
      </c>
      <c r="CY17" s="24">
        <f ca="1">CR17-INT(CR17/10)*10</f>
        <v>0</v>
      </c>
    </row>
    <row r="18" spans="1:103" x14ac:dyDescent="0.35">
      <c r="A18" s="1"/>
      <c r="B18" s="22" t="s">
        <v>21</v>
      </c>
      <c r="C18" s="15"/>
      <c r="D18" s="15"/>
      <c r="E18" s="15">
        <f ca="1">AT18</f>
        <v>3</v>
      </c>
      <c r="F18" s="15"/>
      <c r="G18" s="15">
        <f ca="1">AV18</f>
        <v>7</v>
      </c>
      <c r="H18" s="15"/>
      <c r="I18" s="15">
        <f t="shared" ca="1" si="12"/>
        <v>9</v>
      </c>
      <c r="J18" s="15" t="str">
        <f t="shared" ca="1" si="12"/>
        <v>,</v>
      </c>
      <c r="K18" s="15">
        <f t="shared" ca="1" si="12"/>
        <v>4</v>
      </c>
      <c r="L18" s="15" t="str">
        <f t="shared" ca="1" si="12"/>
        <v/>
      </c>
      <c r="M18" s="15">
        <f t="shared" ca="1" si="12"/>
        <v>5</v>
      </c>
      <c r="N18" s="15" t="str">
        <f t="shared" ca="1" si="12"/>
        <v/>
      </c>
      <c r="O18" s="15">
        <f t="shared" ca="1" si="12"/>
        <v>9</v>
      </c>
      <c r="P18" s="1"/>
      <c r="Q18" s="1"/>
      <c r="R18" s="1"/>
      <c r="S18" s="22" t="s">
        <v>21</v>
      </c>
      <c r="T18" s="15"/>
      <c r="U18" s="15"/>
      <c r="V18" s="15">
        <f ca="1">BJ18</f>
        <v>2</v>
      </c>
      <c r="W18" s="15"/>
      <c r="X18" s="15">
        <f ca="1">BL18</f>
        <v>0</v>
      </c>
      <c r="Y18" s="15"/>
      <c r="Z18" s="15">
        <f t="shared" ca="1" si="13"/>
        <v>5</v>
      </c>
      <c r="AA18" s="15" t="str">
        <f t="shared" ca="1" si="13"/>
        <v/>
      </c>
      <c r="AB18" s="15">
        <f t="shared" ca="1" si="13"/>
        <v>0</v>
      </c>
      <c r="AC18" s="15" t="str">
        <f t="shared" ca="1" si="13"/>
        <v/>
      </c>
      <c r="AD18" s="15">
        <f t="shared" ca="1" si="13"/>
        <v>2</v>
      </c>
      <c r="AE18" s="15" t="str">
        <f t="shared" ca="1" si="13"/>
        <v>,</v>
      </c>
      <c r="AF18" s="15">
        <f t="shared" ca="1" si="13"/>
        <v>7</v>
      </c>
      <c r="AG18" s="1"/>
      <c r="AH18" s="1"/>
      <c r="AI18" s="1"/>
      <c r="AJ18" s="1"/>
      <c r="AK18" s="1"/>
      <c r="AL18" s="1"/>
      <c r="AM18" s="1"/>
      <c r="AN18" s="1"/>
      <c r="AO18" s="1"/>
      <c r="AP18" s="9">
        <f ca="1">RANDBETWEEN(1,3)</f>
        <v>3</v>
      </c>
      <c r="AQ18" s="58" t="s">
        <v>21</v>
      </c>
      <c r="AR18" s="58"/>
      <c r="AS18" s="54"/>
      <c r="AT18" s="54">
        <f ca="1">CJ18</f>
        <v>3</v>
      </c>
      <c r="AU18" s="54"/>
      <c r="AV18" s="54">
        <f ca="1">CK18</f>
        <v>7</v>
      </c>
      <c r="AW18" s="54"/>
      <c r="AX18" s="54">
        <f ca="1">CL18</f>
        <v>9</v>
      </c>
      <c r="AY18" s="54" t="str">
        <f ca="1">AY17</f>
        <v>,</v>
      </c>
      <c r="AZ18" s="54">
        <f ca="1">CM18</f>
        <v>4</v>
      </c>
      <c r="BA18" s="54" t="str">
        <f ca="1">BA17</f>
        <v/>
      </c>
      <c r="BB18" s="54">
        <f ca="1">CN18</f>
        <v>5</v>
      </c>
      <c r="BC18" s="54" t="str">
        <f ca="1">BC17</f>
        <v/>
      </c>
      <c r="BD18" s="54">
        <f ca="1">CO18</f>
        <v>9</v>
      </c>
      <c r="BE18" s="1"/>
      <c r="BF18" s="9">
        <f ca="1">RANDBETWEEN(1,3)</f>
        <v>1</v>
      </c>
      <c r="BG18" s="58" t="s">
        <v>21</v>
      </c>
      <c r="BH18" s="58"/>
      <c r="BI18" s="54"/>
      <c r="BJ18" s="54">
        <f ca="1">CT18</f>
        <v>2</v>
      </c>
      <c r="BK18" s="54"/>
      <c r="BL18" s="54">
        <f ca="1">CU18</f>
        <v>0</v>
      </c>
      <c r="BM18" s="54"/>
      <c r="BN18" s="54">
        <f ca="1">CV18</f>
        <v>5</v>
      </c>
      <c r="BO18" s="54" t="str">
        <f ca="1">BO17</f>
        <v/>
      </c>
      <c r="BP18" s="54">
        <f ca="1">CW18</f>
        <v>0</v>
      </c>
      <c r="BQ18" s="54" t="str">
        <f ca="1">BQ17</f>
        <v/>
      </c>
      <c r="BR18" s="54">
        <f ca="1">CX18</f>
        <v>2</v>
      </c>
      <c r="BS18" s="54" t="str">
        <f ca="1">BS17</f>
        <v>,</v>
      </c>
      <c r="BT18" s="54">
        <f ca="1">CY18</f>
        <v>7</v>
      </c>
      <c r="BU18" s="15">
        <f>CZ18</f>
        <v>0</v>
      </c>
      <c r="BV18" s="1"/>
      <c r="BW18" s="19"/>
      <c r="BX18" s="19"/>
      <c r="BY18" s="19"/>
      <c r="BZ18" s="19"/>
      <c r="CA18" s="19"/>
      <c r="CB18" s="19"/>
      <c r="CC18" s="9"/>
      <c r="CD18" s="9"/>
      <c r="CH18" s="23">
        <f ca="1">ROUND(RAND()*900000+100000,0)</f>
        <v>379459</v>
      </c>
      <c r="CI18" s="24">
        <f ca="1">(CH18-INT(CH18/10000000)*10000000-CJ18*100000-CK18*10000-CL18*1000-CM18*100-CN18*10-CO18)/1000000</f>
        <v>0</v>
      </c>
      <c r="CJ18" s="24">
        <f ca="1">(CH18-INT(CH18/1000000)*1000000-CK18*10000-CL18*1000-CM18*100-CN18*10-CO18)/100000</f>
        <v>3</v>
      </c>
      <c r="CK18" s="24">
        <f ca="1">(CH18-INT(CH18/100000)*100000-CL18*1000-CM18*100-CN18*10-CO18)/10000</f>
        <v>7</v>
      </c>
      <c r="CL18" s="24">
        <f ca="1">(CH18-INT(CH18/10000)*10000-CM18*100-CN18*10-CO18)/1000</f>
        <v>9</v>
      </c>
      <c r="CM18" s="24">
        <f ca="1">(CH18-INT(CH18/1000)*1000-CN18*10-CO18)/100</f>
        <v>4</v>
      </c>
      <c r="CN18" s="24">
        <f ca="1">(CH18-INT(CH18/100)*100-CO18)/10</f>
        <v>5</v>
      </c>
      <c r="CO18" s="24">
        <f ca="1">CH18-INT(CH18/10)*10</f>
        <v>9</v>
      </c>
      <c r="CR18" s="23">
        <f ca="1">ROUND(RAND()*900000+100000,0)</f>
        <v>205027</v>
      </c>
      <c r="CS18" s="24">
        <f ca="1">(CR18-INT(CR18/10000000)*10000000-CT18*100000-CU18*10000-CV18*1000-CW18*100-CX18*10-CY18)/1000000</f>
        <v>0</v>
      </c>
      <c r="CT18" s="24">
        <f ca="1">(CR18-INT(CR18/1000000)*1000000-CU18*10000-CV18*1000-CW18*100-CX18*10-CY18)/100000</f>
        <v>2</v>
      </c>
      <c r="CU18" s="24">
        <f ca="1">(CR18-INT(CR18/100000)*100000-CV18*1000-CW18*100-CX18*10-CY18)/10000</f>
        <v>0</v>
      </c>
      <c r="CV18" s="24">
        <f ca="1">(CR18-INT(CR18/10000)*10000-CW18*100-CX18*10-CY18)/1000</f>
        <v>5</v>
      </c>
      <c r="CW18" s="24">
        <f ca="1">(CR18-INT(CR18/1000)*1000-CX18*10-CY18)/100</f>
        <v>0</v>
      </c>
      <c r="CX18" s="24">
        <f ca="1">(CR18-INT(CR18/100)*100-CY18)/10</f>
        <v>2</v>
      </c>
      <c r="CY18" s="24">
        <f ca="1">CR18-INT(CR18/10)*10</f>
        <v>7</v>
      </c>
    </row>
    <row r="19" spans="1:103" ht="16" thickBot="1" x14ac:dyDescent="0.4">
      <c r="A19" s="1"/>
      <c r="B19" s="1"/>
      <c r="C19" s="49"/>
      <c r="D19" s="50" t="str">
        <f t="shared" ref="D19" ca="1" si="14">IF(INT((E17+E18)/10)&gt;0,INT((E17+E18)/10),"")</f>
        <v/>
      </c>
      <c r="E19" s="50">
        <f ca="1">IF(INT((G17+G18)/10)&gt;0,INT((G17+G18)/10),"")</f>
        <v>1</v>
      </c>
      <c r="F19" s="50"/>
      <c r="G19" s="50">
        <f ca="1">IF(INT((I17+I18)/10)&gt;0,INT((I17+I18)/10),"")</f>
        <v>1</v>
      </c>
      <c r="H19" s="50"/>
      <c r="I19" s="50" t="str">
        <f ca="1">IF(INT((K17+K18)/10)&gt;0,INT((K17+K18)/10),"")</f>
        <v/>
      </c>
      <c r="J19" s="50"/>
      <c r="K19" s="50">
        <f ca="1">IF(INT((M17+M18)/10)&gt;0,INT((M17+M18)/10),"")</f>
        <v>1</v>
      </c>
      <c r="L19" s="50"/>
      <c r="M19" s="50">
        <f ca="1">IF(INT((O17+O18)/10)&gt;0,INT((O17+O18)/10),"")</f>
        <v>1</v>
      </c>
      <c r="N19" s="50"/>
      <c r="O19" s="49"/>
      <c r="P19" s="9"/>
      <c r="Q19" s="9"/>
      <c r="R19" s="9"/>
      <c r="S19" s="9"/>
      <c r="T19" s="49"/>
      <c r="U19" s="50">
        <f t="shared" ref="U19" ca="1" si="15">IF(INT((V17+V18)/10)&gt;0,INT((V17+V18)/10),"")</f>
        <v>1</v>
      </c>
      <c r="V19" s="50" t="str">
        <f ca="1">IF(INT((X17+X18)/10)&gt;0,INT((X17+X18)/10),"")</f>
        <v/>
      </c>
      <c r="W19" s="50"/>
      <c r="X19" s="50">
        <f ca="1">IF(INT((Z17+Z18)/10)&gt;0,INT((Z17+Z18)/10),"")</f>
        <v>1</v>
      </c>
      <c r="Y19" s="50"/>
      <c r="Z19" s="50" t="str">
        <f ca="1">IF(INT((AB17+AB18)/10)&gt;0,INT((AB17+AB18)/10),"")</f>
        <v/>
      </c>
      <c r="AA19" s="50"/>
      <c r="AB19" s="50">
        <f ca="1">IF(INT((AD17+AD18)/10)&gt;0,INT((AD17+AD18)/10),"")</f>
        <v>1</v>
      </c>
      <c r="AC19" s="50"/>
      <c r="AD19" s="50" t="str">
        <f ca="1">IF(INT((AF17+AF18)/10)&gt;0,INT((AF17+AF18)/10),"")</f>
        <v/>
      </c>
      <c r="AE19" s="50"/>
      <c r="AF19" s="49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6"/>
      <c r="AR19" s="17">
        <f ca="1">IF(AT18+AT19&gt;AT17,1,0)</f>
        <v>1</v>
      </c>
      <c r="AS19" s="17"/>
      <c r="AT19" s="17">
        <f ca="1">IF(AV18+AV19&gt;AV17,1,0)</f>
        <v>1</v>
      </c>
      <c r="AU19" s="17"/>
      <c r="AV19" s="17">
        <f ca="1">IF(AX18+AX19&gt;AX17,1,0)</f>
        <v>1</v>
      </c>
      <c r="AW19" s="17"/>
      <c r="AX19" s="17">
        <f ca="1">IF(AZ18+AZ19&gt;AZ17,1,0)</f>
        <v>0</v>
      </c>
      <c r="AY19" s="17"/>
      <c r="AZ19" s="17">
        <f ca="1">IF(BB18+BB19&gt;BB17,1,0)</f>
        <v>0</v>
      </c>
      <c r="BA19" s="17"/>
      <c r="BB19" s="17">
        <f ca="1">IF(BD18&gt;BD17,1,0)</f>
        <v>0</v>
      </c>
      <c r="BC19" s="17"/>
      <c r="BD19" s="16"/>
      <c r="BE19" s="1"/>
      <c r="BF19" s="1"/>
      <c r="BG19" s="16"/>
      <c r="BH19" s="17">
        <f ca="1">IF(BJ18+BJ19&gt;BJ17,1,0)</f>
        <v>0</v>
      </c>
      <c r="BI19" s="17"/>
      <c r="BJ19" s="17">
        <f ca="1">IF(BL18+BL19&gt;BL17,1,0)</f>
        <v>0</v>
      </c>
      <c r="BK19" s="17"/>
      <c r="BL19" s="17">
        <f ca="1">IF(BN18+BN19&gt;BN17,1,0)</f>
        <v>0</v>
      </c>
      <c r="BM19" s="17"/>
      <c r="BN19" s="17">
        <f ca="1">IF(BP18+BP19&gt;BP17,1,0)</f>
        <v>0</v>
      </c>
      <c r="BO19" s="17"/>
      <c r="BP19" s="17">
        <f ca="1">IF(BR18+BR19&gt;BR17,1,0)</f>
        <v>0</v>
      </c>
      <c r="BQ19" s="17"/>
      <c r="BR19" s="17">
        <f ca="1">IF(BT18&gt;BT17,1,0)</f>
        <v>1</v>
      </c>
      <c r="BS19" s="17"/>
      <c r="BT19" s="16"/>
      <c r="BU19" s="1"/>
      <c r="BV19" s="1"/>
      <c r="BW19" s="19"/>
      <c r="BX19" s="19"/>
      <c r="BY19" s="19"/>
      <c r="BZ19" s="19"/>
      <c r="CA19" s="19"/>
      <c r="CB19" s="19"/>
      <c r="CC19" s="9"/>
      <c r="CD19" s="9"/>
      <c r="CH19" s="23"/>
      <c r="CI19" s="24"/>
      <c r="CJ19" s="24"/>
      <c r="CK19" s="24"/>
      <c r="CL19" s="24"/>
      <c r="CM19" s="24"/>
      <c r="CN19" s="24"/>
      <c r="CO19" s="24"/>
      <c r="CR19" s="23"/>
      <c r="CS19" s="24"/>
      <c r="CT19" s="24"/>
      <c r="CU19" s="24"/>
      <c r="CV19" s="24"/>
      <c r="CW19" s="24"/>
      <c r="CX19" s="24"/>
      <c r="CY19" s="24"/>
    </row>
    <row r="20" spans="1:103" x14ac:dyDescent="0.35">
      <c r="A20" s="1"/>
      <c r="B20" s="1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54"/>
      <c r="AR20" s="54"/>
      <c r="AS20" s="54"/>
      <c r="AT20" s="54">
        <f ca="1">CJ20</f>
        <v>6</v>
      </c>
      <c r="AU20" s="54"/>
      <c r="AV20" s="54">
        <f ca="1">CK20</f>
        <v>6</v>
      </c>
      <c r="AW20" s="54"/>
      <c r="AX20" s="54">
        <f ca="1">CL20</f>
        <v>7</v>
      </c>
      <c r="AY20" s="54" t="str">
        <f ca="1">AY18</f>
        <v>,</v>
      </c>
      <c r="AZ20" s="54">
        <f ca="1">CM20</f>
        <v>0</v>
      </c>
      <c r="BA20" s="54" t="str">
        <f ca="1">BA18</f>
        <v/>
      </c>
      <c r="BB20" s="54">
        <f ca="1">CN20</f>
        <v>3</v>
      </c>
      <c r="BC20" s="54" t="str">
        <f ca="1">BC18</f>
        <v/>
      </c>
      <c r="BD20" s="54">
        <f ca="1">CO20</f>
        <v>0</v>
      </c>
      <c r="BE20" s="1"/>
      <c r="BF20" s="1"/>
      <c r="BG20" s="54"/>
      <c r="BH20" s="54"/>
      <c r="BI20" s="54"/>
      <c r="BJ20" s="54">
        <f ca="1">CT20</f>
        <v>6</v>
      </c>
      <c r="BK20" s="54"/>
      <c r="BL20" s="54">
        <f ca="1">CU20</f>
        <v>6</v>
      </c>
      <c r="BM20" s="54"/>
      <c r="BN20" s="54">
        <f ca="1">CV20</f>
        <v>2</v>
      </c>
      <c r="BO20" s="54" t="str">
        <f ca="1">BO18</f>
        <v/>
      </c>
      <c r="BP20" s="54">
        <f ca="1">CW20</f>
        <v>5</v>
      </c>
      <c r="BQ20" s="54" t="str">
        <f ca="1">BQ18</f>
        <v/>
      </c>
      <c r="BR20" s="54">
        <f ca="1">CX20</f>
        <v>6</v>
      </c>
      <c r="BS20" s="54" t="str">
        <f ca="1">BS18</f>
        <v>,</v>
      </c>
      <c r="BT20" s="54">
        <f ca="1">CY20</f>
        <v>3</v>
      </c>
      <c r="BU20" s="1"/>
      <c r="BV20" s="1"/>
      <c r="BW20" s="19"/>
      <c r="BX20" s="19"/>
      <c r="BY20" s="19"/>
      <c r="BZ20" s="19"/>
      <c r="CA20" s="19"/>
      <c r="CB20" s="19"/>
      <c r="CC20" s="9"/>
      <c r="CD20" s="9"/>
      <c r="CH20" s="23">
        <f ca="1">ROUND(RAND()*900000+100000,0)</f>
        <v>667030</v>
      </c>
      <c r="CI20" s="24">
        <f ca="1">(CH20-INT(CH20/10000000)*10000000-CJ20*100000-CK20*10000-CL20*1000-CM20*100-CN20*10-CO20)/1000000</f>
        <v>0</v>
      </c>
      <c r="CJ20" s="24">
        <f ca="1">(CH20-INT(CH20/1000000)*1000000-CK20*10000-CL20*1000-CM20*100-CN20*10-CO20)/100000</f>
        <v>6</v>
      </c>
      <c r="CK20" s="24">
        <f ca="1">(CH20-INT(CH20/100000)*100000-CL20*1000-CM20*100-CN20*10-CO20)/10000</f>
        <v>6</v>
      </c>
      <c r="CL20" s="24">
        <f ca="1">(CH20-INT(CH20/10000)*10000-CM20*100-CN20*10-CO20)/1000</f>
        <v>7</v>
      </c>
      <c r="CM20" s="24">
        <f ca="1">(CH20-INT(CH20/1000)*1000-CN20*10-CO20)/100</f>
        <v>0</v>
      </c>
      <c r="CN20" s="24">
        <f ca="1">(CH20-INT(CH20/100)*100-CO20)/10</f>
        <v>3</v>
      </c>
      <c r="CO20" s="24">
        <f ca="1">CH20-INT(CH20/10)*10</f>
        <v>0</v>
      </c>
      <c r="CR20" s="23">
        <f ca="1">ROUND(RAND()*900000+100000,0)</f>
        <v>662563</v>
      </c>
      <c r="CS20" s="24">
        <f ca="1">(CR20-INT(CR20/10000000)*10000000-CT20*100000-CU20*10000-CV20*1000-CW20*100-CX20*10-CY20)/1000000</f>
        <v>0</v>
      </c>
      <c r="CT20" s="24">
        <f ca="1">(CR20-INT(CR20/1000000)*1000000-CU20*10000-CV20*1000-CW20*100-CX20*10-CY20)/100000</f>
        <v>6</v>
      </c>
      <c r="CU20" s="24">
        <f ca="1">(CR20-INT(CR20/100000)*100000-CV20*1000-CW20*100-CX20*10-CY20)/10000</f>
        <v>6</v>
      </c>
      <c r="CV20" s="24">
        <f ca="1">(CR20-INT(CR20/10000)*10000-CW20*100-CX20*10-CY20)/1000</f>
        <v>2</v>
      </c>
      <c r="CW20" s="24">
        <f ca="1">(CR20-INT(CR20/1000)*1000-CX20*10-CY20)/100</f>
        <v>5</v>
      </c>
      <c r="CX20" s="24">
        <f ca="1">(CR20-INT(CR20/100)*100-CY20)/10</f>
        <v>6</v>
      </c>
      <c r="CY20" s="24">
        <f ca="1">CR20-INT(CR20/10)*10</f>
        <v>3</v>
      </c>
    </row>
    <row r="21" spans="1:103" ht="7.5" customHeight="1" x14ac:dyDescent="0.35">
      <c r="A21" s="1"/>
      <c r="B21" s="1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"/>
      <c r="BF21" s="1"/>
      <c r="BG21" s="1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"/>
      <c r="BV21" s="1"/>
      <c r="BW21" s="19"/>
      <c r="BX21" s="19"/>
      <c r="BY21" s="19"/>
      <c r="BZ21" s="19"/>
      <c r="CA21" s="19"/>
      <c r="CB21" s="19"/>
      <c r="CC21" s="9"/>
      <c r="CD21" s="9"/>
      <c r="CH21" s="23"/>
      <c r="CI21" s="24"/>
      <c r="CJ21" s="24"/>
      <c r="CK21" s="24"/>
      <c r="CL21" s="24"/>
      <c r="CM21" s="24"/>
      <c r="CN21" s="24"/>
      <c r="CO21" s="24"/>
      <c r="CR21" s="23"/>
      <c r="CS21" s="24"/>
      <c r="CT21" s="24"/>
      <c r="CU21" s="24"/>
      <c r="CV21" s="24"/>
      <c r="CW21" s="24"/>
      <c r="CX21" s="24"/>
      <c r="CY21" s="24"/>
    </row>
    <row r="22" spans="1:103" x14ac:dyDescent="0.35">
      <c r="A22" s="1" t="s">
        <v>13</v>
      </c>
      <c r="G22" s="2" t="s">
        <v>14</v>
      </c>
      <c r="AP22" s="1" t="str">
        <f>A22</f>
        <v xml:space="preserve">Aufgabe 3: </v>
      </c>
      <c r="AU22" s="2" t="str">
        <f>G22</f>
        <v>Multipliziere schriftlich</v>
      </c>
    </row>
    <row r="23" spans="1:103" ht="7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9"/>
      <c r="BX23" s="19"/>
      <c r="BY23" s="19"/>
      <c r="BZ23" s="19"/>
      <c r="CA23" s="19"/>
      <c r="CB23" s="19"/>
      <c r="CC23" s="9"/>
      <c r="CD23" s="9"/>
    </row>
    <row r="24" spans="1:103" ht="16" thickBot="1" x14ac:dyDescent="0.4">
      <c r="A24" s="2" t="s">
        <v>2</v>
      </c>
      <c r="B24" s="1">
        <f ca="1">RANDBETWEEN(1,2)</f>
        <v>1</v>
      </c>
      <c r="C24" s="66">
        <f ca="1">AR24</f>
        <v>3</v>
      </c>
      <c r="D24" s="67" t="str">
        <f ca="1">AS24</f>
        <v/>
      </c>
      <c r="E24" s="66">
        <f ca="1">AT24</f>
        <v>8</v>
      </c>
      <c r="F24" s="67" t="str">
        <f ca="1">AU24</f>
        <v>,</v>
      </c>
      <c r="G24" s="66">
        <f ca="1">AV24</f>
        <v>1</v>
      </c>
      <c r="H24" s="67"/>
      <c r="I24" s="66" t="str">
        <f>AX24</f>
        <v>·</v>
      </c>
      <c r="J24" s="67"/>
      <c r="K24" s="66">
        <f ca="1">AZ24</f>
        <v>2</v>
      </c>
      <c r="L24" s="67" t="s">
        <v>10</v>
      </c>
      <c r="M24" s="66">
        <f ca="1">BB24</f>
        <v>9</v>
      </c>
      <c r="N24" s="67"/>
      <c r="O24" s="1"/>
      <c r="P24" s="1"/>
      <c r="Q24" s="1"/>
      <c r="R24" s="2" t="s">
        <v>5</v>
      </c>
      <c r="S24" s="3">
        <f ca="1">RANDBETWEEN(1,2)</f>
        <v>1</v>
      </c>
      <c r="T24" s="66">
        <f ca="1">BH24</f>
        <v>3</v>
      </c>
      <c r="U24" s="67" t="str">
        <f ca="1">IF(S24=1,",","")</f>
        <v>,</v>
      </c>
      <c r="V24" s="66">
        <f ca="1">BJ24</f>
        <v>5</v>
      </c>
      <c r="W24" s="67" t="str">
        <f ca="1">IF(S24=2,",","")</f>
        <v/>
      </c>
      <c r="X24" s="66">
        <f ca="1">BL24</f>
        <v>8</v>
      </c>
      <c r="Y24" s="67"/>
      <c r="Z24" s="66" t="str">
        <f>BN24</f>
        <v>·</v>
      </c>
      <c r="AA24" s="67"/>
      <c r="AB24" s="66">
        <f ca="1">BP24</f>
        <v>9</v>
      </c>
      <c r="AC24" s="67" t="s">
        <v>10</v>
      </c>
      <c r="AD24" s="66">
        <f ca="1">BR24</f>
        <v>6</v>
      </c>
      <c r="AE24" s="67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2" t="str">
        <f>A24</f>
        <v xml:space="preserve">a) </v>
      </c>
      <c r="AQ24" s="9">
        <f ca="1">RANDBETWEEN(1,2)</f>
        <v>2</v>
      </c>
      <c r="AR24" s="4">
        <f ca="1">RANDBETWEEN(1,9)</f>
        <v>3</v>
      </c>
      <c r="AS24" s="35" t="str">
        <f ca="1">IF(AQ24=1,",","")</f>
        <v/>
      </c>
      <c r="AT24" s="4">
        <f ca="1">RANDBETWEEN(0,9)</f>
        <v>8</v>
      </c>
      <c r="AU24" s="35" t="str">
        <f ca="1">IF(AQ24=2,",","")</f>
        <v>,</v>
      </c>
      <c r="AV24" s="4">
        <f ca="1">RANDBETWEEN(0,9)</f>
        <v>1</v>
      </c>
      <c r="AW24" s="35"/>
      <c r="AX24" s="5" t="s">
        <v>11</v>
      </c>
      <c r="AY24" s="35"/>
      <c r="AZ24" s="4">
        <f ca="1">RANDBETWEEN(1,9)</f>
        <v>2</v>
      </c>
      <c r="BA24" s="35" t="s">
        <v>10</v>
      </c>
      <c r="BB24" s="4">
        <f ca="1">RANDBETWEEN(1,9)</f>
        <v>9</v>
      </c>
      <c r="BF24" s="2" t="str">
        <f>R24</f>
        <v>b)</v>
      </c>
      <c r="BG24" s="9">
        <f ca="1">RANDBETWEEN(1,2)</f>
        <v>2</v>
      </c>
      <c r="BH24" s="4">
        <f ca="1">RANDBETWEEN(1,9)</f>
        <v>3</v>
      </c>
      <c r="BI24" s="35" t="str">
        <f ca="1">IF(BG24=1,",","")</f>
        <v/>
      </c>
      <c r="BJ24" s="4">
        <f ca="1">RANDBETWEEN(0,9)</f>
        <v>5</v>
      </c>
      <c r="BK24" s="35" t="str">
        <f ca="1">IF(BG24=2,",","")</f>
        <v>,</v>
      </c>
      <c r="BL24" s="4">
        <f ca="1">RANDBETWEEN(0,9)</f>
        <v>8</v>
      </c>
      <c r="BM24" s="35"/>
      <c r="BN24" s="5" t="s">
        <v>11</v>
      </c>
      <c r="BO24" s="35"/>
      <c r="BP24" s="4">
        <f ca="1">RANDBETWEEN(1,9)</f>
        <v>9</v>
      </c>
      <c r="BQ24" s="35" t="s">
        <v>10</v>
      </c>
      <c r="BR24" s="4">
        <f ca="1">RANDBETWEEN(1,9)</f>
        <v>6</v>
      </c>
    </row>
    <row r="25" spans="1:103" x14ac:dyDescent="0.35">
      <c r="B25" s="1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1"/>
      <c r="P25" s="1"/>
      <c r="Q25" s="1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1"/>
      <c r="AG25" s="1"/>
      <c r="AH25" s="1"/>
      <c r="AI25" s="1"/>
      <c r="AJ25" s="1"/>
      <c r="AK25" s="1"/>
      <c r="AL25" s="1"/>
      <c r="AM25" s="1"/>
      <c r="AN25" s="1"/>
      <c r="AO25" s="1"/>
      <c r="AR25" s="59"/>
      <c r="AS25" s="60"/>
      <c r="AT25" s="59" t="str">
        <f ca="1">IF(LEN(TEXT(AZ24*(AF24+AT24*10+AR24*100),0))=4,MID(TEXT(AZ24*(AV24+AT24*10+AR24*100),0),LEN(TEXT(AZ24*(AV24+AT24*10+AR24*100),0))-3,1),"")</f>
        <v/>
      </c>
      <c r="AU25" s="60"/>
      <c r="AV25" s="59" t="str">
        <f ca="1">MID(TEXT(AZ24*(AV24+AT24*10+AR24*100),0),LEN(TEXT(AZ24*(AV24+AT24*10+AR24*100),0))-2,1)</f>
        <v>7</v>
      </c>
      <c r="AW25" s="60"/>
      <c r="AX25" s="59" t="str">
        <f ca="1">MID(TEXT(AZ24*(AV24+AT24*10+AR24*100),0),LEN(TEXT(AZ24*(AV24+AT24*10+AR24*100),0))-1,1)</f>
        <v>6</v>
      </c>
      <c r="AY25" s="60"/>
      <c r="AZ25" s="59" t="str">
        <f ca="1">MID(TEXT(AZ24*(AV24+AT24*10+AR24*100),0),LEN(TEXT(AZ24*(AV24+AT24*10+AR24*100),0)),1)</f>
        <v>2</v>
      </c>
      <c r="BA25" s="60"/>
      <c r="BB25" s="59"/>
      <c r="BG25" s="3"/>
      <c r="BH25" s="59"/>
      <c r="BI25" s="60"/>
      <c r="BJ25" s="59" t="str">
        <f ca="1">IF(LEN(TEXT(BP24*(AW24+BJ24*10+BH24*100),0))=4,MID(TEXT(BP24*(BL24+BJ24*10+BH24*100),0),LEN(TEXT(BP24*(BL24+BJ24*10+BH24*100),0))-3,1),"")</f>
        <v>3</v>
      </c>
      <c r="BK25" s="60"/>
      <c r="BL25" s="59" t="str">
        <f ca="1">MID(TEXT(BP24*(BL24+BJ24*10+BH24*100),0),LEN(TEXT(BP24*(BL24+BJ24*10+BH24*100),0))-2,1)</f>
        <v>2</v>
      </c>
      <c r="BM25" s="60"/>
      <c r="BN25" s="59" t="str">
        <f ca="1">MID(TEXT(BP24*(BL24+BJ24*10+BH24*100),0),LEN(TEXT(BP24*(BL24+BJ24*10+BH24*100),0))-1,1)</f>
        <v>2</v>
      </c>
      <c r="BO25" s="60"/>
      <c r="BP25" s="59" t="str">
        <f ca="1">MID(TEXT(BP24*(BL24+BJ24*10+BH24*100),0),LEN(TEXT(BP24*(BL24+BJ24*10+BH24*100),0)),1)</f>
        <v>2</v>
      </c>
      <c r="BQ25" s="60"/>
      <c r="BR25" s="59"/>
    </row>
    <row r="26" spans="1:103" ht="16" thickBot="1" x14ac:dyDescent="0.4">
      <c r="B26" s="1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1"/>
      <c r="P26" s="1"/>
      <c r="Q26" s="1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3"/>
      <c r="AQ26" s="3"/>
      <c r="AR26" s="7"/>
      <c r="AS26" s="35"/>
      <c r="AT26" s="7"/>
      <c r="AU26" s="35"/>
      <c r="AV26" s="4" t="str">
        <f ca="1">IF(LEN(TEXT(BB24*(AV24+AT24*10+AR24*100),0))=4,MID(TEXT(BB24*(AV24+AT24*10+AR24*100),0),LEN(TEXT(BB24*(AV24+AT24*10+AR24*100),0))-3,1),"")</f>
        <v>3</v>
      </c>
      <c r="AW26" s="35"/>
      <c r="AX26" s="4" t="str">
        <f ca="1">IF(LEN(TEXT(BB24*(AV24+AT24*10+AR24*100),0))&gt;=3,MID(TEXT(BB24*(AV24+AT24*10+AR24*100),0),LEN(TEXT(BB24*(AV24+AT24*10+AR24*100),0))-2,1),"")</f>
        <v>4</v>
      </c>
      <c r="AY26" s="35"/>
      <c r="AZ26" s="4" t="str">
        <f ca="1">IF(LEN(TEXT(BB24*(AV24+AT24*10+AR24*100),0))&gt;=2,MID(TEXT(BB24*(AV24+AT24*10+AR24*100),0),LEN(TEXT(BB24*(AV24+AT24*10+AR24*100),0))-1,1),"")</f>
        <v>2</v>
      </c>
      <c r="BA26" s="35"/>
      <c r="BB26" s="4" t="str">
        <f ca="1">MID(TEXT(BB24*(AV24+AT24*10+AR24*100),0),LEN(TEXT(BB24*(AV24+AT24*10+AR24*100),0)),1)</f>
        <v>9</v>
      </c>
      <c r="BG26" s="3"/>
      <c r="BH26" s="7"/>
      <c r="BI26" s="35"/>
      <c r="BJ26" s="7"/>
      <c r="BK26" s="35"/>
      <c r="BL26" s="4" t="str">
        <f ca="1">IF(LEN(TEXT(BR24*(BL24+BJ24*10+BH24*100),0))=4,MID(TEXT(BR24*(BL24+BJ24*10+BH24*100),0),LEN(TEXT(BR24*(BL24+BJ24*10+BH24*100),0))-3,1),"")</f>
        <v>2</v>
      </c>
      <c r="BM26" s="35"/>
      <c r="BN26" s="4" t="str">
        <f ca="1">IF(LEN(TEXT(BR24*(BL24+BJ24*10+BH24*100),0))&gt;=3,MID(TEXT(BR24*(BL24+BJ24*10+BH24*100),0),LEN(TEXT(BR24*(BL24+BJ24*10+BH24*100),0))-2,1),"")</f>
        <v>1</v>
      </c>
      <c r="BO26" s="35"/>
      <c r="BP26" s="4" t="str">
        <f ca="1">IF(LEN(TEXT(BR24*(BL24+BJ24*10+BH24*100),0))&gt;=2,MID(TEXT(BR24*(BL24+BJ24*10+BH24*100),0),LEN(TEXT(BR24*(BL24+BJ24*10+BH24*100),0))-1,1),"")</f>
        <v>4</v>
      </c>
      <c r="BQ26" s="35"/>
      <c r="BR26" s="4" t="str">
        <f ca="1">MID(TEXT(BR24*(BL24+BJ24*10+BH24*100),0),LEN(TEXT(BR24*(BL24+BJ24*10+BH24*100),0)),1)</f>
        <v>8</v>
      </c>
    </row>
    <row r="27" spans="1:103" x14ac:dyDescent="0.35">
      <c r="B27" s="1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1"/>
      <c r="P27" s="1"/>
      <c r="Q27" s="1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3"/>
      <c r="AQ27" s="3"/>
      <c r="AR27" s="56"/>
      <c r="AS27" s="60"/>
      <c r="AT27" s="59" t="str">
        <f ca="1">IF(LEN(TEXT((BB24+AZ24*10)*(AV24+AT24*10+AR24*100),0))&gt;=5,MID(TEXT((BB24+AZ24*10)*(AV24+AT24*10+AR24*100),0),LEN(TEXT((BB24+AZ24*10)*(AV24+AT24*10+AR24*100),0))-4,1),"")</f>
        <v>1</v>
      </c>
      <c r="AU27" s="60"/>
      <c r="AV27" s="59" t="str">
        <f ca="1">IF(LEN(TEXT((BB24+AZ24*10)*(AV24+AT24*10+AR24*100),0))&gt;=4,MID(TEXT((BB24+AZ24*10)*(AV24+AT24*10+AR24*100),0),LEN(TEXT((BB24+AZ24*10)*(AV24+AT24*10+AR24*100),0))-3,1),"")</f>
        <v>1</v>
      </c>
      <c r="AW27" s="60" t="str">
        <f ca="1">IF(AS24=",",",","")</f>
        <v/>
      </c>
      <c r="AX27" s="59" t="str">
        <f ca="1">IF(LEN(TEXT((BB24+AZ24*10)*(AV24+AT24*10+AR24*100),0))&gt;=3,MID(TEXT((BB24+AZ24*10)*(AV24+AT24*10+AR24*100),0),LEN(TEXT((BB24+AZ24*10)*(AV24+AT24*10+AR24*100),0))-2,1),"")</f>
        <v>0</v>
      </c>
      <c r="AY27" s="60" t="str">
        <f ca="1">IF(AU24=",",",","")</f>
        <v>,</v>
      </c>
      <c r="AZ27" s="59" t="str">
        <f ca="1">IF(LEN(TEXT((BB24+AZ24*10)*(AV24+AT24*10+AR24*100),0))&gt;=2,MID(TEXT((BB24+AZ24*10)*(AV24+AT24*10+AR24*100),0),LEN(TEXT((BB24+AZ24*10)*(AV24+AT24*10+AR24*100),0))-1,1),"")</f>
        <v>4</v>
      </c>
      <c r="BA27" s="60"/>
      <c r="BB27" s="59" t="str">
        <f ca="1">IF(LEN(TEXT(($AV24+AZ24*10)*(AV24+AT24*10+AR24*100),0))&gt;=1,MID(TEXT((BB24+AZ24*10)*(AV24+AT24*10+AR24*100),0),LEN(TEXT((BB24+AZ24*10)*(AV24+AT24*10+AR24*100),0)),1),"")</f>
        <v>9</v>
      </c>
      <c r="BG27" s="3"/>
      <c r="BH27" s="56"/>
      <c r="BI27" s="60"/>
      <c r="BJ27" s="59" t="str">
        <f ca="1">IF(LEN(TEXT((BR24+BP24*10)*(BL24+BJ24*10+BH24*100),0))&gt;=5,MID(TEXT((BR24+BP24*10)*(BL24+BJ24*10+BH24*100),0),LEN(TEXT((BR24+BP24*10)*(BL24+BJ24*10+BH24*100),0))-4,1),"")</f>
        <v>3</v>
      </c>
      <c r="BK27" s="60"/>
      <c r="BL27" s="59" t="str">
        <f ca="1">IF(LEN(TEXT((BR24+BP24*10)*(BL24+BJ24*10+BH24*100),0))&gt;=4,MID(TEXT((BR24+BP24*10)*(BL24+BJ24*10+BH24*100),0),LEN(TEXT((BR24+BP24*10)*(BL24+BJ24*10+BH24*100),0))-3,1),"")</f>
        <v>4</v>
      </c>
      <c r="BM27" s="60" t="str">
        <f ca="1">IF(BI24=",",",","")</f>
        <v/>
      </c>
      <c r="BN27" s="59" t="str">
        <f ca="1">IF(LEN(TEXT((BR24+BP24*10)*(BL24+BJ24*10+BH24*100),0))&gt;=3,MID(TEXT((BR24+BP24*10)*(BL24+BJ24*10+BH24*100),0),LEN(TEXT((BR24+BP24*10)*(BL24+BJ24*10+BH24*100),0))-2,1),"")</f>
        <v>3</v>
      </c>
      <c r="BO27" s="60" t="str">
        <f ca="1">IF(BK24=",",",","")</f>
        <v>,</v>
      </c>
      <c r="BP27" s="59" t="str">
        <f ca="1">IF(LEN(TEXT((BR24+BP24*10)*(BL24+BJ24*10+BH24*100),0))&gt;=2,MID(TEXT((BR24+BP24*10)*(BL24+BJ24*10+BH24*100),0),LEN(TEXT((BR24+BP24*10)*(BL24+BJ24*10+BH24*100),0))-1,1),"")</f>
        <v>6</v>
      </c>
      <c r="BQ27" s="60"/>
      <c r="BR27" s="59" t="str">
        <f ca="1">IF(LEN(TEXT(($AV24+BP24*10)*(BL24+BJ24*10+BH24*100),0))&gt;=1,MID(TEXT((BR24+BP24*10)*(BL24+BJ24*10+BH24*100),0),LEN(TEXT((BR24+BP24*10)*(BL24+BJ24*10+BH24*100),0)),1),"")</f>
        <v>8</v>
      </c>
    </row>
    <row r="28" spans="1:103" ht="7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9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9"/>
      <c r="BX28" s="19"/>
      <c r="BY28" s="19"/>
      <c r="BZ28" s="19"/>
      <c r="CA28" s="19"/>
      <c r="CB28" s="19"/>
      <c r="CC28" s="9"/>
      <c r="CD28" s="9"/>
    </row>
    <row r="29" spans="1:103" ht="16" thickBot="1" x14ac:dyDescent="0.4">
      <c r="A29" s="2" t="s">
        <v>6</v>
      </c>
      <c r="B29" s="1">
        <f ca="1">RANDBETWEEN(1,2)</f>
        <v>1</v>
      </c>
      <c r="C29" s="66">
        <f ca="1">AR29</f>
        <v>1</v>
      </c>
      <c r="D29" s="67" t="str">
        <f ca="1">AS29</f>
        <v>,</v>
      </c>
      <c r="E29" s="66">
        <f ca="1">AT29</f>
        <v>0</v>
      </c>
      <c r="F29" s="67" t="str">
        <f ca="1">AU29</f>
        <v/>
      </c>
      <c r="G29" s="66">
        <f ca="1">AV29</f>
        <v>2</v>
      </c>
      <c r="H29" s="67"/>
      <c r="I29" s="66" t="str">
        <f>AX29</f>
        <v>·</v>
      </c>
      <c r="J29" s="67"/>
      <c r="K29" s="66">
        <f ca="1">AZ29</f>
        <v>3</v>
      </c>
      <c r="L29" s="67" t="s">
        <v>10</v>
      </c>
      <c r="M29" s="66">
        <f ca="1">BB29</f>
        <v>2</v>
      </c>
      <c r="N29" s="67"/>
      <c r="O29" s="1"/>
      <c r="P29" s="1"/>
      <c r="Q29" s="1"/>
      <c r="R29" s="2" t="s">
        <v>7</v>
      </c>
      <c r="S29" s="3">
        <f ca="1">RANDBETWEEN(1,2)</f>
        <v>2</v>
      </c>
      <c r="T29" s="66">
        <f ca="1">BH29</f>
        <v>6</v>
      </c>
      <c r="U29" s="67" t="str">
        <f ca="1">IF(S29=1,",","")</f>
        <v/>
      </c>
      <c r="V29" s="66">
        <f ca="1">BJ29</f>
        <v>7</v>
      </c>
      <c r="W29" s="67" t="str">
        <f ca="1">IF(S29=2,",","")</f>
        <v>,</v>
      </c>
      <c r="X29" s="66">
        <f ca="1">BL29</f>
        <v>7</v>
      </c>
      <c r="Y29" s="67"/>
      <c r="Z29" s="66" t="str">
        <f>BN29</f>
        <v>·</v>
      </c>
      <c r="AA29" s="67"/>
      <c r="AB29" s="66">
        <f ca="1">BP29</f>
        <v>9</v>
      </c>
      <c r="AC29" s="67" t="s">
        <v>10</v>
      </c>
      <c r="AD29" s="66">
        <f ca="1">BR29</f>
        <v>4</v>
      </c>
      <c r="AE29" s="67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2" t="str">
        <f>A29</f>
        <v>c)</v>
      </c>
      <c r="AQ29" s="9">
        <f ca="1">RANDBETWEEN(1,2)</f>
        <v>1</v>
      </c>
      <c r="AR29" s="4">
        <f ca="1">RANDBETWEEN(1,9)</f>
        <v>1</v>
      </c>
      <c r="AS29" s="35" t="str">
        <f ca="1">IF(AQ29=1,",","")</f>
        <v>,</v>
      </c>
      <c r="AT29" s="4">
        <f ca="1">RANDBETWEEN(0,9)</f>
        <v>0</v>
      </c>
      <c r="AU29" s="35" t="str">
        <f ca="1">IF(AQ29=2,",","")</f>
        <v/>
      </c>
      <c r="AV29" s="4">
        <f ca="1">RANDBETWEEN(0,9)</f>
        <v>2</v>
      </c>
      <c r="AW29" s="35"/>
      <c r="AX29" s="5" t="s">
        <v>11</v>
      </c>
      <c r="AY29" s="35"/>
      <c r="AZ29" s="4">
        <f ca="1">RANDBETWEEN(1,9)</f>
        <v>3</v>
      </c>
      <c r="BA29" s="35" t="s">
        <v>10</v>
      </c>
      <c r="BB29" s="4">
        <f ca="1">RANDBETWEEN(1,9)</f>
        <v>2</v>
      </c>
      <c r="BF29" s="2" t="str">
        <f>R29</f>
        <v>d)</v>
      </c>
      <c r="BG29" s="9">
        <f ca="1">RANDBETWEEN(1,2)</f>
        <v>2</v>
      </c>
      <c r="BH29" s="4">
        <f ca="1">RANDBETWEEN(1,9)</f>
        <v>6</v>
      </c>
      <c r="BI29" s="35" t="str">
        <f ca="1">IF(BG29=1,",","")</f>
        <v/>
      </c>
      <c r="BJ29" s="4">
        <f ca="1">RANDBETWEEN(0,9)</f>
        <v>7</v>
      </c>
      <c r="BK29" s="35" t="str">
        <f ca="1">IF(BG29=2,",","")</f>
        <v>,</v>
      </c>
      <c r="BL29" s="4">
        <f ca="1">RANDBETWEEN(0,9)</f>
        <v>7</v>
      </c>
      <c r="BM29" s="35"/>
      <c r="BN29" s="5" t="s">
        <v>11</v>
      </c>
      <c r="BO29" s="35"/>
      <c r="BP29" s="4">
        <f ca="1">RANDBETWEEN(1,9)</f>
        <v>9</v>
      </c>
      <c r="BQ29" s="35" t="s">
        <v>10</v>
      </c>
      <c r="BR29" s="4">
        <f ca="1">RANDBETWEEN(1,9)</f>
        <v>4</v>
      </c>
    </row>
    <row r="30" spans="1:103" x14ac:dyDescent="0.35">
      <c r="B30" s="1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"/>
      <c r="P30" s="1"/>
      <c r="Q30" s="1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1"/>
      <c r="AG30" s="1"/>
      <c r="AH30" s="1"/>
      <c r="AI30" s="1"/>
      <c r="AJ30" s="1"/>
      <c r="AK30" s="1"/>
      <c r="AL30" s="1"/>
      <c r="AM30" s="1"/>
      <c r="AN30" s="1"/>
      <c r="AO30" s="1"/>
      <c r="AR30" s="59"/>
      <c r="AS30" s="60"/>
      <c r="AT30" s="59" t="str">
        <f ca="1">IF(LEN(TEXT(AZ29*(AF29+AT29*10+AR29*100),0))=4,MID(TEXT(AZ29*(AV29+AT29*10+AR29*100),0),LEN(TEXT(AZ29*(AV29+AT29*10+AR29*100),0))-3,1),"")</f>
        <v/>
      </c>
      <c r="AU30" s="60"/>
      <c r="AV30" s="59" t="str">
        <f ca="1">MID(TEXT(AZ29*(AV29+AT29*10+AR29*100),0),LEN(TEXT(AZ29*(AV29+AT29*10+AR29*100),0))-2,1)</f>
        <v>3</v>
      </c>
      <c r="AW30" s="60"/>
      <c r="AX30" s="59" t="str">
        <f ca="1">MID(TEXT(AZ29*(AV29+AT29*10+AR29*100),0),LEN(TEXT(AZ29*(AV29+AT29*10+AR29*100),0))-1,1)</f>
        <v>0</v>
      </c>
      <c r="AY30" s="60"/>
      <c r="AZ30" s="59" t="str">
        <f ca="1">MID(TEXT(AZ29*(AV29+AT29*10+AR29*100),0),LEN(TEXT(AZ29*(AV29+AT29*10+AR29*100),0)),1)</f>
        <v>6</v>
      </c>
      <c r="BA30" s="60"/>
      <c r="BB30" s="59"/>
      <c r="BH30" s="59"/>
      <c r="BI30" s="60"/>
      <c r="BJ30" s="59" t="str">
        <f ca="1">IF(LEN(TEXT(BP29*(AW29+BJ29*10+BH29*100),0))=4,MID(TEXT(BP29*(BL29+BJ29*10+BH29*100),0),LEN(TEXT(BP29*(BL29+BJ29*10+BH29*100),0))-3,1),"")</f>
        <v>6</v>
      </c>
      <c r="BK30" s="60"/>
      <c r="BL30" s="59" t="str">
        <f ca="1">MID(TEXT(BP29*(BL29+BJ29*10+BH29*100),0),LEN(TEXT(BP29*(BL29+BJ29*10+BH29*100),0))-2,1)</f>
        <v>0</v>
      </c>
      <c r="BM30" s="60"/>
      <c r="BN30" s="59" t="str">
        <f ca="1">MID(TEXT(BP29*(BL29+BJ29*10+BH29*100),0),LEN(TEXT(BP29*(BL29+BJ29*10+BH29*100),0))-1,1)</f>
        <v>9</v>
      </c>
      <c r="BO30" s="60"/>
      <c r="BP30" s="59" t="str">
        <f ca="1">MID(TEXT(BP29*(BL29+BJ29*10+BH29*100),0),LEN(TEXT(BP29*(BL29+BJ29*10+BH29*100),0)),1)</f>
        <v>3</v>
      </c>
      <c r="BQ30" s="60"/>
      <c r="BR30" s="59"/>
    </row>
    <row r="31" spans="1:103" ht="16" thickBot="1" x14ac:dyDescent="0.4">
      <c r="B31" s="1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1"/>
      <c r="P31" s="1"/>
      <c r="Q31" s="1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3"/>
      <c r="AQ31" s="3"/>
      <c r="AR31" s="7"/>
      <c r="AS31" s="35"/>
      <c r="AT31" s="7"/>
      <c r="AU31" s="35"/>
      <c r="AV31" s="4" t="str">
        <f ca="1">IF(LEN(TEXT(BB29*(AV29+AT29*10+AR29*100),0))=4,MID(TEXT(BB29*(AV29+AT29*10+AR29*100),0),LEN(TEXT(BB29*(AV29+AT29*10+AR29*100),0))-3,1),"")</f>
        <v/>
      </c>
      <c r="AW31" s="35"/>
      <c r="AX31" s="4" t="str">
        <f ca="1">IF(LEN(TEXT(BB29*(AV29+AT29*10+AR29*100),0))&gt;=3,MID(TEXT(BB29*(AV29+AT29*10+AR29*100),0),LEN(TEXT(BB29*(AV29+AT29*10+AR29*100),0))-2,1),"")</f>
        <v>2</v>
      </c>
      <c r="AY31" s="35"/>
      <c r="AZ31" s="4" t="str">
        <f ca="1">IF(LEN(TEXT(BB29*(AV29+AT29*10+AR29*100),0))&gt;=2,MID(TEXT(BB29*(AV29+AT29*10+AR29*100),0),LEN(TEXT(BB29*(AV29+AT29*10+AR29*100),0))-1,1),"")</f>
        <v>0</v>
      </c>
      <c r="BA31" s="35"/>
      <c r="BB31" s="4" t="str">
        <f ca="1">MID(TEXT(BB29*(AV29+AT29*10+AR29*100),0),LEN(TEXT(BB29*(AV29+AT29*10+AR29*100),0)),1)</f>
        <v>4</v>
      </c>
      <c r="BH31" s="7"/>
      <c r="BI31" s="35"/>
      <c r="BJ31" s="7"/>
      <c r="BK31" s="35"/>
      <c r="BL31" s="4" t="str">
        <f ca="1">IF(LEN(TEXT(BR29*(BL29+BJ29*10+BH29*100),0))=4,MID(TEXT(BR29*(BL29+BJ29*10+BH29*100),0),LEN(TEXT(BR29*(BL29+BJ29*10+BH29*100),0))-3,1),"")</f>
        <v>2</v>
      </c>
      <c r="BM31" s="35"/>
      <c r="BN31" s="4" t="str">
        <f ca="1">IF(LEN(TEXT(BR29*(BL29+BJ29*10+BH29*100),0))&gt;=3,MID(TEXT(BR29*(BL29+BJ29*10+BH29*100),0),LEN(TEXT(BR29*(BL29+BJ29*10+BH29*100),0))-2,1),"")</f>
        <v>7</v>
      </c>
      <c r="BO31" s="35"/>
      <c r="BP31" s="4" t="str">
        <f ca="1">IF(LEN(TEXT(BR29*(BL29+BJ29*10+BH29*100),0))&gt;=2,MID(TEXT(BR29*(BL29+BJ29*10+BH29*100),0),LEN(TEXT(BR29*(BL29+BJ29*10+BH29*100),0))-1,1),"")</f>
        <v>0</v>
      </c>
      <c r="BQ31" s="35"/>
      <c r="BR31" s="4" t="str">
        <f ca="1">MID(TEXT(BR29*(BL29+BJ29*10+BH29*100),0),LEN(TEXT(BR29*(BL29+BJ29*10+BH29*100),0)),1)</f>
        <v>8</v>
      </c>
    </row>
    <row r="32" spans="1:103" x14ac:dyDescent="0.35">
      <c r="B32" s="1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1"/>
      <c r="P32" s="1"/>
      <c r="Q32" s="1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3"/>
      <c r="AQ32" s="3"/>
      <c r="AR32" s="56"/>
      <c r="AS32" s="60"/>
      <c r="AT32" s="59" t="str">
        <f ca="1">IF(LEN(TEXT((BB29+AZ29*10)*(AV29+AT29*10+AR29*100),0))&gt;=5,MID(TEXT((BB29+AZ29*10)*(AV29+AT29*10+AR29*100),0),LEN(TEXT((BB29+AZ29*10)*(AV29+AT29*10+AR29*100),0))-4,1),"")</f>
        <v/>
      </c>
      <c r="AU32" s="60"/>
      <c r="AV32" s="59" t="str">
        <f ca="1">IF(LEN(TEXT((BB29+AZ29*10)*(AV29+AT29*10+AR29*100),0))&gt;=4,MID(TEXT((BB29+AZ29*10)*(AV29+AT29*10+AR29*100),0),LEN(TEXT((BB29+AZ29*10)*(AV29+AT29*10+AR29*100),0))-3,1),"")</f>
        <v>3</v>
      </c>
      <c r="AW32" s="60" t="str">
        <f ca="1">IF(AS29=",",",","")</f>
        <v>,</v>
      </c>
      <c r="AX32" s="59" t="str">
        <f ca="1">IF(LEN(TEXT((BB29+AZ29*10)*(AV29+AT29*10+AR29*100),0))&gt;=3,MID(TEXT((BB29+AZ29*10)*(AV29+AT29*10+AR29*100),0),LEN(TEXT((BB29+AZ29*10)*(AV29+AT29*10+AR29*100),0))-2,1),"")</f>
        <v>2</v>
      </c>
      <c r="AY32" s="60" t="str">
        <f ca="1">IF(AU29=",",",","")</f>
        <v/>
      </c>
      <c r="AZ32" s="59" t="str">
        <f ca="1">IF(LEN(TEXT((BB29+AZ29*10)*(AV29+AT29*10+AR29*100),0))&gt;=2,MID(TEXT((BB29+AZ29*10)*(AV29+AT29*10+AR29*100),0),LEN(TEXT((BB29+AZ29*10)*(AV29+AT29*10+AR29*100),0))-1,1),"")</f>
        <v>6</v>
      </c>
      <c r="BA32" s="60"/>
      <c r="BB32" s="59" t="str">
        <f ca="1">IF(LEN(TEXT(($AV29+AZ29*10)*(AV29+AT29*10+AR29*100),0))&gt;=1,MID(TEXT((BB29+AZ29*10)*(AV29+AT29*10+AR29*100),0),LEN(TEXT((BB29+AZ29*10)*(AV29+AT29*10+AR29*100),0)),1),"")</f>
        <v>4</v>
      </c>
      <c r="BH32" s="56"/>
      <c r="BI32" s="60"/>
      <c r="BJ32" s="59" t="str">
        <f ca="1">IF(LEN(TEXT((BR29+BP29*10)*(BL29+BJ29*10+BH29*100),0))&gt;=5,MID(TEXT((BR29+BP29*10)*(BL29+BJ29*10+BH29*100),0),LEN(TEXT((BR29+BP29*10)*(BL29+BJ29*10+BH29*100),0))-4,1),"")</f>
        <v>6</v>
      </c>
      <c r="BK32" s="60"/>
      <c r="BL32" s="59" t="str">
        <f ca="1">IF(LEN(TEXT((BR29+BP29*10)*(BL29+BJ29*10+BH29*100),0))&gt;=4,MID(TEXT((BR29+BP29*10)*(BL29+BJ29*10+BH29*100),0),LEN(TEXT((BR29+BP29*10)*(BL29+BJ29*10+BH29*100),0))-3,1),"")</f>
        <v>3</v>
      </c>
      <c r="BM32" s="60" t="str">
        <f ca="1">IF(BI29=",",",","")</f>
        <v/>
      </c>
      <c r="BN32" s="59" t="str">
        <f ca="1">IF(LEN(TEXT((BR29+BP29*10)*(BL29+BJ29*10+BH29*100),0))&gt;=3,MID(TEXT((BR29+BP29*10)*(BL29+BJ29*10+BH29*100),0),LEN(TEXT((BR29+BP29*10)*(BL29+BJ29*10+BH29*100),0))-2,1),"")</f>
        <v>6</v>
      </c>
      <c r="BO32" s="60" t="str">
        <f ca="1">IF(BK29=",",",","")</f>
        <v>,</v>
      </c>
      <c r="BP32" s="59" t="str">
        <f ca="1">IF(LEN(TEXT((BR29+BP29*10)*(BL29+BJ29*10+BH29*100),0))&gt;=2,MID(TEXT((BR29+BP29*10)*(BL29+BJ29*10+BH29*100),0),LEN(TEXT((BR29+BP29*10)*(BL29+BJ29*10+BH29*100),0))-1,1),"")</f>
        <v>3</v>
      </c>
      <c r="BQ32" s="60"/>
      <c r="BR32" s="59" t="str">
        <f ca="1">IF(LEN(TEXT(($AV29+BP29*10)*(BL29+BJ29*10+BH29*100),0))&gt;=1,MID(TEXT((BR29+BP29*10)*(BL29+BJ29*10+BH29*100),0),LEN(TEXT((BR29+BP29*10)*(BL29+BJ29*10+BH29*100),0)),1),"")</f>
        <v>8</v>
      </c>
      <c r="CH32" s="3" t="s">
        <v>8</v>
      </c>
      <c r="CI32" s="3">
        <v>10</v>
      </c>
    </row>
    <row r="33" spans="1:95" ht="7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9"/>
      <c r="BX33" s="19"/>
      <c r="BY33" s="19"/>
      <c r="BZ33" s="19"/>
      <c r="CA33" s="19"/>
      <c r="CB33" s="19"/>
      <c r="CC33" s="9"/>
      <c r="CD33" s="9"/>
      <c r="CH33" s="3" t="s">
        <v>8</v>
      </c>
      <c r="CI33" s="3">
        <v>10</v>
      </c>
    </row>
    <row r="34" spans="1:95" x14ac:dyDescent="0.35">
      <c r="A34" s="1" t="s">
        <v>20</v>
      </c>
      <c r="G34" s="2" t="s">
        <v>1</v>
      </c>
      <c r="AP34" s="1" t="str">
        <f>A34</f>
        <v xml:space="preserve">Aufgabe 4: </v>
      </c>
      <c r="AU34" s="2" t="str">
        <f>G34</f>
        <v>Dividiere schriftlich</v>
      </c>
      <c r="CH34" s="3" t="s">
        <v>8</v>
      </c>
      <c r="CI34" s="3">
        <v>10</v>
      </c>
    </row>
    <row r="35" spans="1:95" ht="7" customHeight="1" thickBo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9">
        <v>1</v>
      </c>
      <c r="AR35" s="9"/>
      <c r="AS35" s="9"/>
      <c r="AT35" s="9"/>
      <c r="AU35" s="9"/>
      <c r="AV35" s="9">
        <f ca="1">VLOOKUP(AQ35,$CG$36:$CL$72,5,FALSE)</f>
        <v>9030</v>
      </c>
      <c r="AW35" s="9"/>
      <c r="AX35" s="9"/>
      <c r="AY35" s="9"/>
      <c r="AZ35" s="9">
        <f ca="1">_xlfn.NUMBERVALUE(MID(TEXT(AV35,0),1,1))</f>
        <v>9</v>
      </c>
      <c r="BA35" s="9"/>
      <c r="BB35" s="9">
        <f ca="1">_xlfn.NUMBERVALUE(MID(TEXT(AV35,0),2,1))</f>
        <v>0</v>
      </c>
      <c r="BC35" s="9"/>
      <c r="BD35" s="9">
        <f ca="1">_xlfn.NUMBERVALUE(MID(TEXT(AV35,0),3,1))</f>
        <v>3</v>
      </c>
      <c r="BE35" s="9">
        <f ca="1">_xlfn.NUMBERVALUE(MID(TEXT(AV35,0),4,1))</f>
        <v>0</v>
      </c>
      <c r="BF35" s="9"/>
      <c r="BG35" s="9"/>
      <c r="BH35" s="9">
        <f ca="1">LEN(AV35)</f>
        <v>4</v>
      </c>
      <c r="BI35" s="9"/>
      <c r="BJ35" s="9"/>
      <c r="BK35" s="9">
        <f>AQ35+1</f>
        <v>2</v>
      </c>
      <c r="BL35" s="9"/>
      <c r="BM35" s="9"/>
      <c r="BN35" s="9"/>
      <c r="BO35" s="9"/>
      <c r="BP35" s="9">
        <f ca="1">VLOOKUP(BK35,$CG$36:$CL$72,5,FALSE)</f>
        <v>8302</v>
      </c>
      <c r="BQ35" s="9"/>
      <c r="BR35" s="9"/>
      <c r="BS35" s="9">
        <f ca="1">_xlfn.NUMBERVALUE(MID(TEXT(BP35,0),1,1))</f>
        <v>8</v>
      </c>
      <c r="BT35" s="9">
        <f ca="1">_xlfn.NUMBERVALUE(MID(TEXT(BP35,0),2,1))</f>
        <v>3</v>
      </c>
      <c r="BU35" s="9"/>
      <c r="BV35" s="9">
        <f ca="1">_xlfn.NUMBERVALUE(MID(TEXT(BP35,0),3,1))</f>
        <v>0</v>
      </c>
      <c r="BW35" s="9">
        <f ca="1">_xlfn.NUMBERVALUE(MID(TEXT(BP35,0),4,1))</f>
        <v>2</v>
      </c>
      <c r="BX35" s="9"/>
      <c r="BY35" s="9"/>
      <c r="BZ35" s="9">
        <f ca="1">LEN(BP35)</f>
        <v>4</v>
      </c>
      <c r="CA35" s="9"/>
      <c r="CB35" s="9"/>
      <c r="CC35" s="9"/>
      <c r="CD35" s="9"/>
      <c r="CH35" s="3" t="s">
        <v>9</v>
      </c>
      <c r="CI35" s="3">
        <v>39</v>
      </c>
      <c r="CO35" s="3" t="e">
        <f ca="1">_xlfn.RANK.EQ(CP35,$CP$35:$CP$45)</f>
        <v>#REF!</v>
      </c>
      <c r="CP35" s="3">
        <f ca="1">1000000-CQ35*1000+RANDBETWEEN(100,999)</f>
        <v>454779</v>
      </c>
      <c r="CQ35" s="3">
        <f ca="1">RANDBETWEEN(100,999)</f>
        <v>546</v>
      </c>
    </row>
    <row r="36" spans="1:95" x14ac:dyDescent="0.35">
      <c r="A36" s="2" t="s">
        <v>2</v>
      </c>
      <c r="B36" s="3"/>
      <c r="C36" s="63">
        <f ca="1">AR36</f>
        <v>9</v>
      </c>
      <c r="D36" s="64"/>
      <c r="E36" s="63">
        <f ca="1">AT36</f>
        <v>0</v>
      </c>
      <c r="F36" s="64" t="str">
        <f ca="1">AU36</f>
        <v>,</v>
      </c>
      <c r="G36" s="63">
        <f ca="1">AV36</f>
        <v>3</v>
      </c>
      <c r="H36" s="64" t="str">
        <f ca="1">AW36</f>
        <v/>
      </c>
      <c r="I36" s="63">
        <f ca="1">AX36</f>
        <v>0</v>
      </c>
      <c r="J36" s="64"/>
      <c r="K36" s="63" t="str">
        <f>AZ36</f>
        <v xml:space="preserve">: </v>
      </c>
      <c r="L36" s="64"/>
      <c r="M36" s="63">
        <f ca="1">BB36</f>
        <v>1</v>
      </c>
      <c r="N36" s="64"/>
      <c r="O36" s="63">
        <f ca="1">BD36</f>
        <v>5</v>
      </c>
      <c r="P36" s="64"/>
      <c r="Q36" s="11" t="str">
        <f>BE36</f>
        <v>=</v>
      </c>
      <c r="R36" s="11"/>
      <c r="S36" s="11"/>
      <c r="T36" s="11"/>
      <c r="U36" s="3"/>
      <c r="V36" s="2" t="s">
        <v>5</v>
      </c>
      <c r="W36" s="3"/>
      <c r="X36" s="63">
        <f ca="1">BL36</f>
        <v>8</v>
      </c>
      <c r="Y36" s="64"/>
      <c r="Z36" s="63">
        <f ca="1">BN36</f>
        <v>3</v>
      </c>
      <c r="AA36" s="64" t="str">
        <f ca="1">BO36</f>
        <v/>
      </c>
      <c r="AB36" s="63">
        <f ca="1">BP36</f>
        <v>0</v>
      </c>
      <c r="AC36" s="64" t="str">
        <f ca="1">BQ36</f>
        <v>,</v>
      </c>
      <c r="AD36" s="63">
        <f ca="1">BR36</f>
        <v>2</v>
      </c>
      <c r="AE36" s="64"/>
      <c r="AF36" s="63" t="str">
        <f>BS36</f>
        <v xml:space="preserve">: </v>
      </c>
      <c r="AG36" s="64"/>
      <c r="AH36" s="63">
        <f ca="1">BT36</f>
        <v>1</v>
      </c>
      <c r="AI36" s="64"/>
      <c r="AJ36" s="63">
        <f ca="1">BV36</f>
        <v>4</v>
      </c>
      <c r="AK36" s="64"/>
      <c r="AL36" s="11" t="str">
        <f t="shared" ref="AL36" si="16">BW36</f>
        <v>=</v>
      </c>
      <c r="AM36" s="11"/>
      <c r="AN36" s="11"/>
      <c r="AO36" s="11"/>
      <c r="AR36" s="25">
        <f ca="1">IF(BH35=4,AZ35,"")</f>
        <v>9</v>
      </c>
      <c r="AS36" s="26"/>
      <c r="AT36" s="26">
        <f ca="1">IF(BH35=4,BB35,AZ35)</f>
        <v>0</v>
      </c>
      <c r="AU36" s="26" t="str">
        <f ca="1">IF(AR42=2,",","")</f>
        <v>,</v>
      </c>
      <c r="AV36" s="26">
        <f ca="1">IF(BH35=4,BD35,BB35)</f>
        <v>3</v>
      </c>
      <c r="AW36" s="26" t="str">
        <f ca="1">IF(AR42=1,",","")</f>
        <v/>
      </c>
      <c r="AX36" s="26">
        <f ca="1">IF(BH35=4,BE35,BD35)</f>
        <v>0</v>
      </c>
      <c r="AY36" s="26"/>
      <c r="AZ36" s="26" t="s">
        <v>3</v>
      </c>
      <c r="BA36" s="26"/>
      <c r="BB36" s="26">
        <f ca="1">_xlfn.NUMBERVALUE(LEFT(TEXT(VLOOKUP(AQ35,$CG$36:$CL$72,3,FALSE),0),1))</f>
        <v>1</v>
      </c>
      <c r="BC36" s="26"/>
      <c r="BD36" s="27">
        <f ca="1">_xlfn.NUMBERVALUE(RIGHT(TEXT(VLOOKUP(AQ35,$CG$36:$CL$72,3,FALSE),0),1))</f>
        <v>5</v>
      </c>
      <c r="BE36" s="28" t="s">
        <v>4</v>
      </c>
      <c r="BF36" s="26">
        <f ca="1">_xlfn.NUMBERVALUE(MID(TEXT(VLOOKUP(AQ35,$CG$36:$CL$72,4,FALSE),0),1,1))</f>
        <v>6</v>
      </c>
      <c r="BG36" s="26" t="str">
        <f ca="1">IF(AR42=2,",","")</f>
        <v>,</v>
      </c>
      <c r="BH36" s="26">
        <f ca="1">_xlfn.NUMBERVALUE(MID(TEXT(VLOOKUP(AQ35,$CG$36:$CL$72,4,FALSE),0),2,1))</f>
        <v>0</v>
      </c>
      <c r="BI36" s="26" t="str">
        <f ca="1">IF(AR42=1,",","")</f>
        <v/>
      </c>
      <c r="BJ36" s="29">
        <f ca="1">_xlfn.NUMBERVALUE(MID(TEXT(VLOOKUP(AQ35,$CG$36:$CL$72,4,FALSE),0),3,1))</f>
        <v>2</v>
      </c>
      <c r="BK36" s="10"/>
      <c r="BL36" s="25">
        <f ca="1">IF(BZ35=4,BS35,"")</f>
        <v>8</v>
      </c>
      <c r="BM36" s="26"/>
      <c r="BN36" s="26">
        <f ca="1">IF(BZ35=4,BT35,BS35)</f>
        <v>3</v>
      </c>
      <c r="BO36" s="26" t="str">
        <f ca="1">IF(BL42=2,",","")</f>
        <v/>
      </c>
      <c r="BP36" s="26">
        <f ca="1">IF(BZ35=4,BV35,BT35)</f>
        <v>0</v>
      </c>
      <c r="BQ36" s="26" t="str">
        <f ca="1">IF(BL42=1,",","")</f>
        <v>,</v>
      </c>
      <c r="BR36" s="26">
        <f ca="1">IF(BZ35=4,BW35,BV35)</f>
        <v>2</v>
      </c>
      <c r="BS36" s="26" t="s">
        <v>3</v>
      </c>
      <c r="BT36" s="26">
        <f ca="1">_xlfn.NUMBERVALUE(LEFT(TEXT(VLOOKUP(BK35,$CG$36:$CL$72,3,FALSE),0),1))</f>
        <v>1</v>
      </c>
      <c r="BU36" s="26"/>
      <c r="BV36" s="27">
        <f ca="1">_xlfn.NUMBERVALUE(RIGHT(TEXT(VLOOKUP(BK35,$CG$36:$CL$72,3,FALSE),0),1))</f>
        <v>4</v>
      </c>
      <c r="BW36" s="38" t="s">
        <v>4</v>
      </c>
      <c r="BX36" s="39">
        <f ca="1">_xlfn.NUMBERVALUE(MID(TEXT(VLOOKUP(BK35,$CG$36:$CL$72,4,FALSE),0),1,1))</f>
        <v>5</v>
      </c>
      <c r="BY36" s="26" t="str">
        <f ca="1">IF(BL42=2,",","")</f>
        <v/>
      </c>
      <c r="BZ36" s="39">
        <f ca="1">_xlfn.NUMBERVALUE(MID(TEXT(VLOOKUP(BK35,$CG$36:$CL$72,4,FALSE),0),2,1))</f>
        <v>9</v>
      </c>
      <c r="CA36" s="26" t="str">
        <f ca="1">IF(BL42=1,",","")</f>
        <v>,</v>
      </c>
      <c r="CB36" s="40">
        <f ca="1">_xlfn.NUMBERVALUE(MID(TEXT(VLOOKUP(BK35,$CG$36:$CL$72,4,FALSE),0),3,1))</f>
        <v>3</v>
      </c>
      <c r="CG36" s="3">
        <f ca="1">_xlfn.RANK.EQ(CH36,$CH$36:$CH$72)</f>
        <v>16</v>
      </c>
      <c r="CH36" s="3">
        <f ca="1">IF(CL36=5,0,RAND())</f>
        <v>0</v>
      </c>
      <c r="CI36" s="3">
        <f t="shared" ref="CI36:CI50" ca="1" si="17">RANDBETWEEN($CI$34,$CI$35)</f>
        <v>16</v>
      </c>
      <c r="CJ36" s="3">
        <f ca="1">RANDBETWEEN(101,999)</f>
        <v>832</v>
      </c>
      <c r="CK36" s="3">
        <f ca="1">CI36*CJ36</f>
        <v>13312</v>
      </c>
      <c r="CL36" s="3">
        <f ca="1">LEN(TEXT(CK36,0))</f>
        <v>5</v>
      </c>
      <c r="CO36" s="3" t="e">
        <f t="shared" ref="CO36:CO45" ca="1" si="18">_xlfn.RANK.EQ(CP36,$CP$35:$CP$45)</f>
        <v>#REF!</v>
      </c>
      <c r="CP36" s="3">
        <f t="shared" ref="CP36:CP45" ca="1" si="19">1000000-CQ36*1000+RANDBETWEEN(100,999)</f>
        <v>398617</v>
      </c>
      <c r="CQ36" s="3">
        <f ca="1">BF36*100+BH36*10+BJ36</f>
        <v>602</v>
      </c>
    </row>
    <row r="37" spans="1:95" x14ac:dyDescent="0.35">
      <c r="B37" s="3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11"/>
      <c r="R37" s="11"/>
      <c r="S37" s="11"/>
      <c r="T37" s="11"/>
      <c r="U37" s="3"/>
      <c r="W37" s="3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11"/>
      <c r="AM37" s="11"/>
      <c r="AN37" s="11"/>
      <c r="AO37" s="11"/>
      <c r="AR37" s="30">
        <f ca="1">INT(BF36*BD36/10)+BF36*BB36</f>
        <v>9</v>
      </c>
      <c r="AS37" s="61"/>
      <c r="AT37" s="12">
        <f ca="1">MOD(BF36*BD36,10)</f>
        <v>0</v>
      </c>
      <c r="AU37" s="12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31"/>
      <c r="BK37" s="10"/>
      <c r="BL37" s="30">
        <f ca="1">INT(BX36*BV36/10)+BX36*BT36</f>
        <v>7</v>
      </c>
      <c r="BM37" s="12"/>
      <c r="BN37" s="12">
        <f ca="1">MOD(BX36*BV36,10)</f>
        <v>0</v>
      </c>
      <c r="BO37" s="12"/>
      <c r="BP37" s="10"/>
      <c r="BQ37" s="10"/>
      <c r="BR37" s="10"/>
      <c r="BS37" s="10"/>
      <c r="BT37" s="10"/>
      <c r="BU37" s="10"/>
      <c r="BV37" s="10"/>
      <c r="BW37" s="6"/>
      <c r="BX37" s="6"/>
      <c r="BY37" s="6"/>
      <c r="BZ37" s="6"/>
      <c r="CA37" s="6"/>
      <c r="CB37" s="41"/>
      <c r="CG37" s="3">
        <f t="shared" ref="CG37:CG50" ca="1" si="20">_xlfn.RANK.EQ(CH37,$CH$36:$CH$262)</f>
        <v>5</v>
      </c>
      <c r="CH37" s="3">
        <f t="shared" ref="CH37:CH72" ca="1" si="21">IF(CL37=5,0,RAND())</f>
        <v>0.59441688844740959</v>
      </c>
      <c r="CI37" s="3">
        <f t="shared" ca="1" si="17"/>
        <v>10</v>
      </c>
      <c r="CJ37" s="3">
        <f t="shared" ref="CJ37:CJ72" ca="1" si="22">RANDBETWEEN(101,999)</f>
        <v>732</v>
      </c>
      <c r="CK37" s="3">
        <f t="shared" ref="CK37:CK52" ca="1" si="23">CI37*CJ37</f>
        <v>7320</v>
      </c>
      <c r="CL37" s="3">
        <f t="shared" ref="CL37:CL52" ca="1" si="24">LEN(TEXT(CK37,0))</f>
        <v>4</v>
      </c>
      <c r="CO37" s="3" t="e">
        <f t="shared" ca="1" si="18"/>
        <v>#REF!</v>
      </c>
      <c r="CP37" s="3">
        <f t="shared" ca="1" si="19"/>
        <v>407667</v>
      </c>
      <c r="CQ37" s="3">
        <f ca="1">BX36*100+BZ36*10+CB36</f>
        <v>593</v>
      </c>
    </row>
    <row r="38" spans="1:95" x14ac:dyDescent="0.35">
      <c r="B38" s="3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11"/>
      <c r="R38" s="11"/>
      <c r="S38" s="11"/>
      <c r="T38" s="11"/>
      <c r="U38" s="3"/>
      <c r="W38" s="3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11"/>
      <c r="AM38" s="11"/>
      <c r="AN38" s="11"/>
      <c r="AO38" s="11"/>
      <c r="AR38" s="32">
        <f ca="1">IF(INT(((AT36+AR36*10)-(AT37+AR37*10))/10)&gt;0,INT(((AT36+AR36*10)-(AT37+AR37*10))/10),0)</f>
        <v>0</v>
      </c>
      <c r="AS38" s="10"/>
      <c r="AT38" s="10">
        <f ca="1">MOD((AT36+AR36*10)-(AT37+AR37*10),10)</f>
        <v>0</v>
      </c>
      <c r="AU38" s="10"/>
      <c r="AV38" s="10">
        <f ca="1">AV36</f>
        <v>3</v>
      </c>
      <c r="AW38" s="10"/>
      <c r="AX38" s="10"/>
      <c r="AY38" s="10"/>
      <c r="AZ38" s="8"/>
      <c r="BA38" s="8"/>
      <c r="BB38" s="8"/>
      <c r="BC38" s="8"/>
      <c r="BD38" s="8"/>
      <c r="BE38" s="8"/>
      <c r="BF38" s="8"/>
      <c r="BG38" s="10"/>
      <c r="BH38" s="10"/>
      <c r="BI38" s="10"/>
      <c r="BJ38" s="31"/>
      <c r="BK38" s="10"/>
      <c r="BL38" s="32">
        <f ca="1">IF(INT(((BN36+BL36*10)-(BN37+BL37*10))/10)&gt;0,INT(((BN36+BL36*10)-(BN37+BL37*10))/10),0)</f>
        <v>1</v>
      </c>
      <c r="BM38" s="10"/>
      <c r="BN38" s="10">
        <f ca="1">MOD((BN36+BL36*10)-(BN37+BL37*10),10)</f>
        <v>3</v>
      </c>
      <c r="BO38" s="10"/>
      <c r="BP38" s="10">
        <f ca="1">BP36</f>
        <v>0</v>
      </c>
      <c r="BQ38" s="10"/>
      <c r="BR38" s="10"/>
      <c r="BS38" s="10"/>
      <c r="BT38" s="8"/>
      <c r="BU38" s="8"/>
      <c r="BV38" s="8"/>
      <c r="BW38" s="6"/>
      <c r="BX38" s="6"/>
      <c r="BY38" s="6"/>
      <c r="BZ38" s="6"/>
      <c r="CA38" s="6"/>
      <c r="CB38" s="41"/>
      <c r="CG38" s="3">
        <f t="shared" ca="1" si="20"/>
        <v>16</v>
      </c>
      <c r="CH38" s="3">
        <f t="shared" ca="1" si="21"/>
        <v>0</v>
      </c>
      <c r="CI38" s="3">
        <f t="shared" ca="1" si="17"/>
        <v>24</v>
      </c>
      <c r="CJ38" s="3">
        <f t="shared" ca="1" si="22"/>
        <v>658</v>
      </c>
      <c r="CK38" s="3">
        <f t="shared" ca="1" si="23"/>
        <v>15792</v>
      </c>
      <c r="CL38" s="3">
        <f t="shared" ca="1" si="24"/>
        <v>5</v>
      </c>
      <c r="CO38" s="3" t="e">
        <f t="shared" ca="1" si="18"/>
        <v>#REF!</v>
      </c>
      <c r="CP38" s="3">
        <f t="shared" ca="1" si="19"/>
        <v>824617</v>
      </c>
      <c r="CQ38" s="3">
        <f ca="1">BF44*100+BH44*10+BJ44</f>
        <v>176</v>
      </c>
    </row>
    <row r="39" spans="1:95" x14ac:dyDescent="0.35">
      <c r="B39" s="3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11"/>
      <c r="R39" s="11"/>
      <c r="S39" s="11"/>
      <c r="T39" s="11"/>
      <c r="U39" s="3"/>
      <c r="W39" s="3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11"/>
      <c r="AM39" s="11"/>
      <c r="AN39" s="11"/>
      <c r="AO39" s="11"/>
      <c r="AR39" s="30">
        <f ca="1">IF(BD39=3,_xlfn.NUMBERVALUE((MID(TEXT(BB39,0),1,1)),0),0)</f>
        <v>0</v>
      </c>
      <c r="AS39" s="61"/>
      <c r="AT39" s="12">
        <f ca="1">IF(BD39=3,_xlfn.NUMBERVALUE((MID(TEXT(BB39,0),2,1))),IF(BD39=2,_xlfn.NUMBERVALUE((MID(TEXT(BB39,0),1,1))),0))</f>
        <v>0</v>
      </c>
      <c r="AU39" s="61"/>
      <c r="AV39" s="12">
        <f ca="1">MOD(BH36*BD36,10)</f>
        <v>0</v>
      </c>
      <c r="AW39" s="12"/>
      <c r="AX39" s="10"/>
      <c r="AY39" s="12"/>
      <c r="AZ39" s="8"/>
      <c r="BA39" s="13"/>
      <c r="BB39" s="8">
        <f ca="1">BH36*(BD36+BB36*10)</f>
        <v>0</v>
      </c>
      <c r="BC39" s="13"/>
      <c r="BD39" s="8">
        <f ca="1">LEN(BB39)</f>
        <v>1</v>
      </c>
      <c r="BE39" s="8"/>
      <c r="BF39" s="8"/>
      <c r="BG39" s="12"/>
      <c r="BH39" s="10"/>
      <c r="BI39" s="12"/>
      <c r="BJ39" s="31"/>
      <c r="BK39" s="12"/>
      <c r="BL39" s="30">
        <f ca="1">IF(BV39=3,_xlfn.NUMBERVALUE((MID(TEXT(BT39,0),1,1)),0),0)</f>
        <v>1</v>
      </c>
      <c r="BM39" s="61"/>
      <c r="BN39" s="12">
        <f ca="1">IF(BV39=3,_xlfn.NUMBERVALUE((MID(TEXT(BT39,0),2,1))),IF(BV39=2,_xlfn.NUMBERVALUE((MID(TEXT(BT39,0),1,1))),0))</f>
        <v>2</v>
      </c>
      <c r="BO39" s="61"/>
      <c r="BP39" s="12">
        <f ca="1">MOD(BZ36*BV36,10)</f>
        <v>6</v>
      </c>
      <c r="BQ39" s="12"/>
      <c r="BR39" s="10"/>
      <c r="BS39" s="12"/>
      <c r="BT39" s="8">
        <f ca="1">BZ36*(BV36+BT36*10)</f>
        <v>126</v>
      </c>
      <c r="BU39" s="13"/>
      <c r="BV39" s="8">
        <f ca="1">LEN(BT39)</f>
        <v>3</v>
      </c>
      <c r="BW39" s="6"/>
      <c r="BX39" s="6"/>
      <c r="BY39" s="21"/>
      <c r="BZ39" s="6"/>
      <c r="CA39" s="21"/>
      <c r="CB39" s="41"/>
      <c r="CG39" s="3">
        <f t="shared" ca="1" si="20"/>
        <v>16</v>
      </c>
      <c r="CH39" s="3">
        <f t="shared" ca="1" si="21"/>
        <v>0</v>
      </c>
      <c r="CI39" s="3">
        <f t="shared" ca="1" si="17"/>
        <v>18</v>
      </c>
      <c r="CJ39" s="3">
        <f t="shared" ca="1" si="22"/>
        <v>631</v>
      </c>
      <c r="CK39" s="3">
        <f t="shared" ca="1" si="23"/>
        <v>11358</v>
      </c>
      <c r="CL39" s="3">
        <f t="shared" ca="1" si="24"/>
        <v>5</v>
      </c>
      <c r="CO39" s="3" t="e">
        <f t="shared" ca="1" si="18"/>
        <v>#REF!</v>
      </c>
      <c r="CP39" s="3">
        <f t="shared" ca="1" si="19"/>
        <v>719326</v>
      </c>
      <c r="CQ39" s="3">
        <f ca="1">BX44*100+BZ44*10+CB44</f>
        <v>281</v>
      </c>
    </row>
    <row r="40" spans="1:95" x14ac:dyDescent="0.35">
      <c r="B40" s="3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14"/>
      <c r="R40" s="14"/>
      <c r="S40" s="14"/>
      <c r="T40" s="11"/>
      <c r="U40" s="3"/>
      <c r="W40" s="3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14"/>
      <c r="AM40" s="14"/>
      <c r="AN40" s="14"/>
      <c r="AO40" s="14"/>
      <c r="AR40" s="33"/>
      <c r="AT40" s="10">
        <f ca="1">INT(((AV38+AT38*10+AR38*100)-(AV39+AT39*10+AR39*100))/10)</f>
        <v>0</v>
      </c>
      <c r="AV40" s="10">
        <f ca="1">MOD((AV38+AT38*10+AR38*100)-(AV39+AT39*10+AR39*100),10)</f>
        <v>3</v>
      </c>
      <c r="AX40" s="10">
        <f ca="1">AX36</f>
        <v>0</v>
      </c>
      <c r="AZ40" s="8"/>
      <c r="BA40" s="3"/>
      <c r="BB40" s="8"/>
      <c r="BC40" s="3"/>
      <c r="BD40" s="8"/>
      <c r="BE40" s="8"/>
      <c r="BF40" s="8"/>
      <c r="BH40" s="10"/>
      <c r="BJ40" s="31"/>
      <c r="BL40" s="33"/>
      <c r="BN40" s="10">
        <f ca="1">INT(((BP38+BN38*10+BL38*100)-(BP39+BN39*10+BL39*100))/10)</f>
        <v>0</v>
      </c>
      <c r="BP40" s="10">
        <f ca="1">MOD((BP38+BN38*10+BL38*100)-(BP39+BN39*10+BL39*100),10)</f>
        <v>4</v>
      </c>
      <c r="BR40" s="10">
        <f ca="1">BR36</f>
        <v>2</v>
      </c>
      <c r="BT40" s="8"/>
      <c r="BU40" s="3"/>
      <c r="BV40" s="8"/>
      <c r="BW40" s="6"/>
      <c r="BX40" s="6"/>
      <c r="BZ40" s="6"/>
      <c r="CB40" s="41"/>
      <c r="CG40" s="3">
        <f t="shared" ca="1" si="20"/>
        <v>16</v>
      </c>
      <c r="CH40" s="3">
        <f t="shared" ca="1" si="21"/>
        <v>0</v>
      </c>
      <c r="CI40" s="3">
        <f t="shared" ca="1" si="17"/>
        <v>20</v>
      </c>
      <c r="CJ40" s="3">
        <f t="shared" ca="1" si="22"/>
        <v>992</v>
      </c>
      <c r="CK40" s="3">
        <f t="shared" ca="1" si="23"/>
        <v>19840</v>
      </c>
      <c r="CL40" s="3">
        <f t="shared" ca="1" si="24"/>
        <v>5</v>
      </c>
      <c r="CO40" s="3" t="e">
        <f t="shared" ca="1" si="18"/>
        <v>#REF!</v>
      </c>
      <c r="CP40" s="3" t="e">
        <f t="shared" ca="1" si="19"/>
        <v>#REF!</v>
      </c>
      <c r="CQ40" s="3" t="e">
        <f>#REF!*100+#REF!*10+#REF!</f>
        <v>#REF!</v>
      </c>
    </row>
    <row r="41" spans="1:95" x14ac:dyDescent="0.35">
      <c r="B41" s="3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14"/>
      <c r="R41" s="14"/>
      <c r="S41" s="14"/>
      <c r="T41" s="11"/>
      <c r="U41" s="3"/>
      <c r="W41" s="3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14"/>
      <c r="AM41" s="14"/>
      <c r="AN41" s="14"/>
      <c r="AO41" s="14"/>
      <c r="AR41" s="33"/>
      <c r="AT41" s="12">
        <f ca="1">AT40</f>
        <v>0</v>
      </c>
      <c r="AU41" s="61"/>
      <c r="AV41" s="12">
        <f ca="1">IF(BE41=3,_xlfn.NUMBERVALUE((MID(TEXT(BD41,0),2,1))),IF(BE41=2,_xlfn.NUMBERVALUE((MID(TEXT(BD41,0),1,1))),0))</f>
        <v>3</v>
      </c>
      <c r="AW41" s="61"/>
      <c r="AX41" s="12">
        <f ca="1">MOD(BJ36*BD36,10)</f>
        <v>0</v>
      </c>
      <c r="AZ41" s="8"/>
      <c r="BA41" s="3"/>
      <c r="BB41" s="8"/>
      <c r="BC41" s="3"/>
      <c r="BD41" s="8">
        <f ca="1">BJ36*(BD36+BB36*10)</f>
        <v>30</v>
      </c>
      <c r="BE41" s="8">
        <f ca="1">LEN(BD41)</f>
        <v>2</v>
      </c>
      <c r="BF41" s="8"/>
      <c r="BH41" s="10"/>
      <c r="BJ41" s="31"/>
      <c r="BL41" s="33"/>
      <c r="BN41" s="12">
        <f ca="1">BN40</f>
        <v>0</v>
      </c>
      <c r="BO41" s="61"/>
      <c r="BP41" s="12">
        <f ca="1">IF(BW41=3,_xlfn.NUMBERVALUE((MID(TEXT(BV41,0),2,1))),IF(BW41=2,_xlfn.NUMBERVALUE((MID(TEXT(BV41,0),1,1))),0))</f>
        <v>4</v>
      </c>
      <c r="BQ41" s="61"/>
      <c r="BR41" s="12">
        <f ca="1">MOD(CB36*BV36,10)</f>
        <v>2</v>
      </c>
      <c r="BT41" s="8"/>
      <c r="BU41" s="3"/>
      <c r="BV41" s="8">
        <f ca="1">CB36*(BV36+BT36*10)</f>
        <v>42</v>
      </c>
      <c r="BW41" s="8">
        <f ca="1">LEN(BV41)</f>
        <v>2</v>
      </c>
      <c r="BX41" s="8"/>
      <c r="BY41" s="3"/>
      <c r="BZ41" s="8"/>
      <c r="CA41" s="3"/>
      <c r="CB41" s="42"/>
      <c r="CG41" s="3">
        <f t="shared" ca="1" si="20"/>
        <v>16</v>
      </c>
      <c r="CH41" s="3">
        <f t="shared" ca="1" si="21"/>
        <v>0</v>
      </c>
      <c r="CI41" s="3">
        <f t="shared" ca="1" si="17"/>
        <v>23</v>
      </c>
      <c r="CJ41" s="3">
        <f t="shared" ca="1" si="22"/>
        <v>603</v>
      </c>
      <c r="CK41" s="3">
        <f t="shared" ca="1" si="23"/>
        <v>13869</v>
      </c>
      <c r="CL41" s="3">
        <f t="shared" ca="1" si="24"/>
        <v>5</v>
      </c>
      <c r="CO41" s="3" t="e">
        <f t="shared" ca="1" si="18"/>
        <v>#REF!</v>
      </c>
      <c r="CP41" s="3" t="e">
        <f t="shared" ca="1" si="19"/>
        <v>#REF!</v>
      </c>
      <c r="CQ41" s="3" t="e">
        <f>#REF!*100+#REF!*10+#REF!</f>
        <v>#REF!</v>
      </c>
    </row>
    <row r="42" spans="1:95" ht="16" thickBot="1" x14ac:dyDescent="0.4">
      <c r="B42" s="3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14"/>
      <c r="R42" s="14"/>
      <c r="S42" s="14"/>
      <c r="T42" s="11"/>
      <c r="U42" s="3"/>
      <c r="W42" s="3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14"/>
      <c r="AM42" s="14"/>
      <c r="AN42" s="14"/>
      <c r="AO42" s="14"/>
      <c r="AR42" s="48">
        <f ca="1">RANDBETWEEN(1,2)</f>
        <v>2</v>
      </c>
      <c r="AS42" s="34"/>
      <c r="AT42" s="35"/>
      <c r="AU42" s="34"/>
      <c r="AV42" s="35"/>
      <c r="AW42" s="34"/>
      <c r="AX42" s="35">
        <v>0</v>
      </c>
      <c r="AY42" s="34"/>
      <c r="AZ42" s="36"/>
      <c r="BA42" s="7"/>
      <c r="BB42" s="36"/>
      <c r="BC42" s="7"/>
      <c r="BD42" s="36"/>
      <c r="BE42" s="36"/>
      <c r="BF42" s="36"/>
      <c r="BG42" s="34"/>
      <c r="BH42" s="35"/>
      <c r="BI42" s="34"/>
      <c r="BJ42" s="37"/>
      <c r="BL42" s="48">
        <f ca="1">RANDBETWEEN(1,2)</f>
        <v>1</v>
      </c>
      <c r="BM42" s="34"/>
      <c r="BN42" s="35"/>
      <c r="BO42" s="34"/>
      <c r="BP42" s="35"/>
      <c r="BQ42" s="34"/>
      <c r="BR42" s="35">
        <v>0</v>
      </c>
      <c r="BS42" s="34"/>
      <c r="BT42" s="36"/>
      <c r="BU42" s="7"/>
      <c r="BV42" s="36"/>
      <c r="BW42" s="36"/>
      <c r="BX42" s="36"/>
      <c r="BY42" s="7"/>
      <c r="BZ42" s="36"/>
      <c r="CA42" s="7"/>
      <c r="CB42" s="43"/>
      <c r="CG42" s="3">
        <f t="shared" ca="1" si="20"/>
        <v>16</v>
      </c>
      <c r="CH42" s="3">
        <f t="shared" ca="1" si="21"/>
        <v>0</v>
      </c>
      <c r="CI42" s="3">
        <f t="shared" ca="1" si="17"/>
        <v>26</v>
      </c>
      <c r="CJ42" s="3">
        <f t="shared" ca="1" si="22"/>
        <v>763</v>
      </c>
      <c r="CK42" s="3">
        <f t="shared" ca="1" si="23"/>
        <v>19838</v>
      </c>
      <c r="CL42" s="3">
        <f t="shared" ca="1" si="24"/>
        <v>5</v>
      </c>
      <c r="CO42" s="3" t="e">
        <f t="shared" ca="1" si="18"/>
        <v>#REF!</v>
      </c>
      <c r="CP42" s="3">
        <f t="shared" ca="1" si="19"/>
        <v>1000931</v>
      </c>
      <c r="CQ42" s="3">
        <f>BF58*100+BH58*10+BJ58</f>
        <v>0</v>
      </c>
    </row>
    <row r="43" spans="1:95" s="3" customFormat="1" ht="16" thickBot="1" x14ac:dyDescent="0.4">
      <c r="AQ43" s="3">
        <f>AQ35+2</f>
        <v>3</v>
      </c>
      <c r="AV43" s="3">
        <f ca="1">VLOOKUP(AQ43,$CG$36:$CL$72,5,FALSE)</f>
        <v>3872</v>
      </c>
      <c r="AZ43" s="3">
        <f ca="1">_xlfn.NUMBERVALUE(MID(TEXT(AV43,0),1,1))</f>
        <v>3</v>
      </c>
      <c r="BB43" s="3">
        <f ca="1">_xlfn.NUMBERVALUE(MID(TEXT(AV43,0),2,1))</f>
        <v>8</v>
      </c>
      <c r="BD43" s="3">
        <f ca="1">_xlfn.NUMBERVALUE(MID(TEXT(AV43,0),3,1))</f>
        <v>7</v>
      </c>
      <c r="BE43" s="3">
        <f ca="1">_xlfn.NUMBERVALUE(MID(TEXT(AV43,0),4,1))</f>
        <v>2</v>
      </c>
      <c r="BH43" s="3">
        <f ca="1">LEN(AV43)</f>
        <v>4</v>
      </c>
      <c r="BK43" s="3">
        <f>AQ43+1</f>
        <v>4</v>
      </c>
      <c r="BP43" s="3">
        <f ca="1">VLOOKUP(BK43,$CG$36:$CL$72,5,FALSE)</f>
        <v>9835</v>
      </c>
      <c r="BS43" s="3">
        <f ca="1">_xlfn.NUMBERVALUE(MID(TEXT(BP43,0),1,1))</f>
        <v>9</v>
      </c>
      <c r="BT43" s="3">
        <f ca="1">_xlfn.NUMBERVALUE(MID(TEXT(BP43,0),2,1))</f>
        <v>8</v>
      </c>
      <c r="BV43" s="3">
        <f ca="1">_xlfn.NUMBERVALUE(MID(TEXT(BP43,0),3,1))</f>
        <v>3</v>
      </c>
      <c r="BW43" s="3">
        <f ca="1">_xlfn.NUMBERVALUE(MID(TEXT(BP43,0),4,1))</f>
        <v>5</v>
      </c>
      <c r="BZ43" s="3">
        <f ca="1">LEN(BP43)</f>
        <v>4</v>
      </c>
      <c r="CG43" s="3">
        <f t="shared" ca="1" si="20"/>
        <v>16</v>
      </c>
      <c r="CH43" s="3">
        <f t="shared" ca="1" si="21"/>
        <v>0</v>
      </c>
      <c r="CI43" s="3">
        <f t="shared" ca="1" si="17"/>
        <v>23</v>
      </c>
      <c r="CJ43" s="3">
        <f t="shared" ca="1" si="22"/>
        <v>579</v>
      </c>
      <c r="CK43" s="3">
        <f t="shared" ca="1" si="23"/>
        <v>13317</v>
      </c>
      <c r="CL43" s="3">
        <f t="shared" ca="1" si="24"/>
        <v>5</v>
      </c>
      <c r="CO43" s="3" t="e">
        <f t="shared" ca="1" si="18"/>
        <v>#REF!</v>
      </c>
      <c r="CP43" s="3">
        <f t="shared" ca="1" si="19"/>
        <v>1000917</v>
      </c>
      <c r="CQ43" s="3">
        <f>BX58*100+BZ58*10+CB58</f>
        <v>0</v>
      </c>
    </row>
    <row r="44" spans="1:95" x14ac:dyDescent="0.35">
      <c r="A44" s="2" t="s">
        <v>6</v>
      </c>
      <c r="B44" s="60"/>
      <c r="C44" s="63">
        <f ca="1">AR44</f>
        <v>3</v>
      </c>
      <c r="D44" s="64"/>
      <c r="E44" s="63">
        <f ca="1">AT44</f>
        <v>8</v>
      </c>
      <c r="F44" s="64" t="str">
        <f ca="1">AU44</f>
        <v/>
      </c>
      <c r="G44" s="63">
        <f ca="1">AV44</f>
        <v>7</v>
      </c>
      <c r="H44" s="64" t="str">
        <f ca="1">AW44</f>
        <v>,</v>
      </c>
      <c r="I44" s="63">
        <f ca="1">AX44</f>
        <v>2</v>
      </c>
      <c r="J44" s="64"/>
      <c r="K44" s="63" t="str">
        <f>AZ44</f>
        <v xml:space="preserve">: </v>
      </c>
      <c r="L44" s="64"/>
      <c r="M44" s="63">
        <f ca="1">BB44</f>
        <v>2</v>
      </c>
      <c r="N44" s="64"/>
      <c r="O44" s="63">
        <f ca="1">BD44</f>
        <v>2</v>
      </c>
      <c r="P44" s="64"/>
      <c r="Q44" s="11" t="str">
        <f>BE44</f>
        <v>=</v>
      </c>
      <c r="R44" s="11"/>
      <c r="S44" s="11"/>
      <c r="T44" s="11"/>
      <c r="U44" s="60"/>
      <c r="V44" s="2" t="s">
        <v>7</v>
      </c>
      <c r="W44" s="3"/>
      <c r="X44" s="63">
        <f ca="1">BL44</f>
        <v>9</v>
      </c>
      <c r="Y44" s="64"/>
      <c r="Z44" s="63">
        <f t="shared" ref="Z44" ca="1" si="25">BN44</f>
        <v>8</v>
      </c>
      <c r="AA44" s="64" t="str">
        <f ca="1">BO44</f>
        <v>,</v>
      </c>
      <c r="AB44" s="63">
        <f t="shared" ref="AB44" ca="1" si="26">BP44</f>
        <v>3</v>
      </c>
      <c r="AC44" s="64" t="str">
        <f ca="1">BQ44</f>
        <v/>
      </c>
      <c r="AD44" s="63">
        <f t="shared" ref="AD44" ca="1" si="27">BR44</f>
        <v>5</v>
      </c>
      <c r="AE44" s="64"/>
      <c r="AF44" s="63" t="str">
        <f t="shared" ref="AF44" si="28">BS44</f>
        <v xml:space="preserve">: </v>
      </c>
      <c r="AG44" s="64"/>
      <c r="AH44" s="63">
        <f t="shared" ref="AH44" ca="1" si="29">BT44</f>
        <v>3</v>
      </c>
      <c r="AI44" s="64"/>
      <c r="AJ44" s="63">
        <f t="shared" ref="AJ44" ca="1" si="30">BV44</f>
        <v>5</v>
      </c>
      <c r="AK44" s="64"/>
      <c r="AL44" s="11" t="str">
        <f t="shared" ref="AL44" si="31">BW44</f>
        <v>=</v>
      </c>
      <c r="AM44" s="11"/>
      <c r="AN44" s="11"/>
      <c r="AO44" s="11"/>
      <c r="AR44" s="25">
        <f ca="1">IF(BH43=4,AZ43,"")</f>
        <v>3</v>
      </c>
      <c r="AS44" s="26"/>
      <c r="AT44" s="26">
        <f ca="1">IF(BH43=4,BB43,AZ43)</f>
        <v>8</v>
      </c>
      <c r="AU44" s="26" t="str">
        <f ca="1">IF(AR50=2,",","")</f>
        <v/>
      </c>
      <c r="AV44" s="26">
        <f ca="1">IF(BH43=4,BD43,BB43)</f>
        <v>7</v>
      </c>
      <c r="AW44" s="26" t="str">
        <f ca="1">IF(AR50=1,",","")</f>
        <v>,</v>
      </c>
      <c r="AX44" s="26">
        <f ca="1">IF(BH43=4,BE43,BD43)</f>
        <v>2</v>
      </c>
      <c r="AY44" s="26"/>
      <c r="AZ44" s="26" t="s">
        <v>3</v>
      </c>
      <c r="BA44" s="26"/>
      <c r="BB44" s="26">
        <f ca="1">_xlfn.NUMBERVALUE(LEFT(TEXT(VLOOKUP(AQ43,$CG$36:$CL$72,3,FALSE),0),1))</f>
        <v>2</v>
      </c>
      <c r="BC44" s="26"/>
      <c r="BD44" s="27">
        <f ca="1">_xlfn.NUMBERVALUE(RIGHT(TEXT(VLOOKUP(AQ43,$CG$36:$CL$72,3,FALSE),0),1))</f>
        <v>2</v>
      </c>
      <c r="BE44" s="28" t="s">
        <v>4</v>
      </c>
      <c r="BF44" s="26">
        <f ca="1">_xlfn.NUMBERVALUE(MID(TEXT(VLOOKUP(AQ43,$CG$36:$CL$72,4,FALSE),0),1,1))</f>
        <v>1</v>
      </c>
      <c r="BG44" s="26" t="str">
        <f ca="1">IF(AR50=2,",","")</f>
        <v/>
      </c>
      <c r="BH44" s="26">
        <f ca="1">_xlfn.NUMBERVALUE(MID(TEXT(VLOOKUP(AQ43,$CG$36:$CL$72,4,FALSE),0),2,1))</f>
        <v>7</v>
      </c>
      <c r="BI44" s="26" t="str">
        <f ca="1">IF(AR50=1,",","")</f>
        <v>,</v>
      </c>
      <c r="BJ44" s="29">
        <f ca="1">_xlfn.NUMBERVALUE(MID(TEXT(VLOOKUP(AQ43,$CG$36:$CL$72,4,FALSE),0),3,1))</f>
        <v>6</v>
      </c>
      <c r="BK44" s="10"/>
      <c r="BL44" s="25">
        <f ca="1">IF(BZ43=4,BS43,"")</f>
        <v>9</v>
      </c>
      <c r="BM44" s="26"/>
      <c r="BN44" s="26">
        <f ca="1">IF(BZ43=4,BT43,BS43)</f>
        <v>8</v>
      </c>
      <c r="BO44" s="26" t="str">
        <f ca="1">IF(BL50=2,",","")</f>
        <v>,</v>
      </c>
      <c r="BP44" s="26">
        <f ca="1">IF(BZ43=4,BV43,BT43)</f>
        <v>3</v>
      </c>
      <c r="BQ44" s="26" t="str">
        <f ca="1">IF(BL50=1,",","")</f>
        <v/>
      </c>
      <c r="BR44" s="26">
        <f ca="1">IF(BZ43=4,BW43,BV43)</f>
        <v>5</v>
      </c>
      <c r="BS44" s="26" t="s">
        <v>3</v>
      </c>
      <c r="BT44" s="26">
        <f ca="1">_xlfn.NUMBERVALUE(LEFT(TEXT(VLOOKUP(BK43,$CG$36:$CL$72,3,FALSE),0),1))</f>
        <v>3</v>
      </c>
      <c r="BU44" s="26"/>
      <c r="BV44" s="27">
        <f ca="1">_xlfn.NUMBERVALUE(RIGHT(TEXT(VLOOKUP(BK43,$CG$36:$CL$72,3,FALSE),0),1))</f>
        <v>5</v>
      </c>
      <c r="BW44" s="38" t="s">
        <v>4</v>
      </c>
      <c r="BX44" s="39">
        <f ca="1">_xlfn.NUMBERVALUE(MID(TEXT(VLOOKUP(BK43,$CG$36:$CL$72,4,FALSE),0),1,1))</f>
        <v>2</v>
      </c>
      <c r="BY44" s="26" t="str">
        <f ca="1">IF(BL50=2,",","")</f>
        <v>,</v>
      </c>
      <c r="BZ44" s="39">
        <f ca="1">_xlfn.NUMBERVALUE(MID(TEXT(VLOOKUP(BK43,$CG$36:$CL$72,4,FALSE),0),2,1))</f>
        <v>8</v>
      </c>
      <c r="CA44" s="26" t="str">
        <f ca="1">IF(BL50=1,",","")</f>
        <v/>
      </c>
      <c r="CB44" s="40">
        <f ca="1">_xlfn.NUMBERVALUE(MID(TEXT(VLOOKUP(BK43,$CG$36:$CL$72,4,FALSE),0),3,1))</f>
        <v>1</v>
      </c>
      <c r="CG44" s="3">
        <f t="shared" ca="1" si="20"/>
        <v>16</v>
      </c>
      <c r="CH44" s="3">
        <f t="shared" ca="1" si="21"/>
        <v>0</v>
      </c>
      <c r="CI44" s="3">
        <f t="shared" ca="1" si="17"/>
        <v>37</v>
      </c>
      <c r="CJ44" s="3">
        <f t="shared" ca="1" si="22"/>
        <v>569</v>
      </c>
      <c r="CK44" s="3">
        <f t="shared" ca="1" si="23"/>
        <v>21053</v>
      </c>
      <c r="CL44" s="3">
        <f t="shared" ca="1" si="24"/>
        <v>5</v>
      </c>
      <c r="CO44" s="3" t="e">
        <f t="shared" ca="1" si="18"/>
        <v>#REF!</v>
      </c>
      <c r="CP44" s="3">
        <f t="shared" ca="1" si="19"/>
        <v>1000875</v>
      </c>
      <c r="CQ44" s="3">
        <f>BF66*100+BH66*10+BJ66</f>
        <v>0</v>
      </c>
    </row>
    <row r="45" spans="1:95" x14ac:dyDescent="0.35">
      <c r="B45" s="60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11"/>
      <c r="R45" s="11"/>
      <c r="S45" s="11"/>
      <c r="T45" s="11"/>
      <c r="U45" s="60"/>
      <c r="W45" s="3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11"/>
      <c r="AM45" s="11"/>
      <c r="AN45" s="11"/>
      <c r="AO45" s="11"/>
      <c r="AR45" s="30">
        <f ca="1">INT(BF44*BD44/10)+BF44*BB44</f>
        <v>2</v>
      </c>
      <c r="AS45" s="12"/>
      <c r="AT45" s="12">
        <f ca="1">MOD(BF44*BD44,10)</f>
        <v>2</v>
      </c>
      <c r="AU45" s="12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31"/>
      <c r="BK45" s="12"/>
      <c r="BL45" s="30">
        <f ca="1">INT(BX44*BV44/10)+BX44*BT44</f>
        <v>7</v>
      </c>
      <c r="BM45" s="12"/>
      <c r="BN45" s="12">
        <f ca="1">MOD(BX44*BV44,10)</f>
        <v>0</v>
      </c>
      <c r="BO45" s="12"/>
      <c r="BP45" s="10"/>
      <c r="BQ45" s="10"/>
      <c r="BR45" s="10"/>
      <c r="BS45" s="10"/>
      <c r="BT45" s="10"/>
      <c r="BU45" s="10"/>
      <c r="BV45" s="10"/>
      <c r="BW45" s="6"/>
      <c r="BX45" s="6"/>
      <c r="BY45" s="6"/>
      <c r="BZ45" s="6"/>
      <c r="CA45" s="6"/>
      <c r="CB45" s="41"/>
      <c r="CG45" s="3">
        <f t="shared" ca="1" si="20"/>
        <v>16</v>
      </c>
      <c r="CH45" s="3">
        <f t="shared" ca="1" si="21"/>
        <v>0</v>
      </c>
      <c r="CI45" s="3">
        <f t="shared" ca="1" si="17"/>
        <v>19</v>
      </c>
      <c r="CJ45" s="3">
        <f t="shared" ca="1" si="22"/>
        <v>651</v>
      </c>
      <c r="CK45" s="3">
        <f t="shared" ca="1" si="23"/>
        <v>12369</v>
      </c>
      <c r="CL45" s="3">
        <f t="shared" ca="1" si="24"/>
        <v>5</v>
      </c>
      <c r="CO45" s="3" t="e">
        <f t="shared" ca="1" si="18"/>
        <v>#REF!</v>
      </c>
      <c r="CP45" s="3">
        <f t="shared" ca="1" si="19"/>
        <v>1000591</v>
      </c>
      <c r="CQ45" s="3">
        <f>BX66*100+BZ66*10+CB66</f>
        <v>0</v>
      </c>
    </row>
    <row r="46" spans="1:95" x14ac:dyDescent="0.35">
      <c r="B46" s="60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11"/>
      <c r="R46" s="11"/>
      <c r="S46" s="11"/>
      <c r="T46" s="11"/>
      <c r="U46" s="60"/>
      <c r="W46" s="3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11"/>
      <c r="AM46" s="11"/>
      <c r="AN46" s="11"/>
      <c r="AO46" s="11"/>
      <c r="AR46" s="32">
        <f ca="1">IF(INT(((AT44+AR44*10)-(AT45+AR45*10))/10)&gt;0,INT(((AT44+AR44*10)-(AT45+AR45*10))/10),0)</f>
        <v>1</v>
      </c>
      <c r="AS46" s="10"/>
      <c r="AT46" s="10">
        <f ca="1">MOD((AT44+AR44*10)-(AT45+AR45*10),10)</f>
        <v>6</v>
      </c>
      <c r="AU46" s="10"/>
      <c r="AV46" s="10">
        <f ca="1">AV44</f>
        <v>7</v>
      </c>
      <c r="AW46" s="10"/>
      <c r="AX46" s="10"/>
      <c r="AY46" s="10"/>
      <c r="AZ46" s="8"/>
      <c r="BA46" s="8"/>
      <c r="BB46" s="8"/>
      <c r="BC46" s="8"/>
      <c r="BD46" s="8"/>
      <c r="BE46" s="8"/>
      <c r="BF46" s="8"/>
      <c r="BG46" s="8"/>
      <c r="BH46" s="8"/>
      <c r="BI46" s="10"/>
      <c r="BJ46" s="31"/>
      <c r="BK46" s="10"/>
      <c r="BL46" s="32">
        <f ca="1">IF(INT(((BN44+BL44*10)-(BN45+BL45*10))/10)&gt;0,INT(((BN44+BL44*10)-(BN45+BL45*10))/10),0)</f>
        <v>2</v>
      </c>
      <c r="BM46" s="10"/>
      <c r="BN46" s="10">
        <f ca="1">MOD((BN44+BL44*10)-(BN45+BL45*10),10)</f>
        <v>8</v>
      </c>
      <c r="BO46" s="10"/>
      <c r="BP46" s="10">
        <f ca="1">BP44</f>
        <v>3</v>
      </c>
      <c r="BQ46" s="10"/>
      <c r="BR46" s="10"/>
      <c r="BS46" s="10"/>
      <c r="BT46" s="10"/>
      <c r="BU46" s="10"/>
      <c r="BV46" s="10"/>
      <c r="BW46" s="6"/>
      <c r="BX46" s="6"/>
      <c r="BY46" s="6"/>
      <c r="BZ46" s="6"/>
      <c r="CA46" s="6"/>
      <c r="CB46" s="41"/>
      <c r="CG46" s="3">
        <f t="shared" ca="1" si="20"/>
        <v>1</v>
      </c>
      <c r="CH46" s="3">
        <f t="shared" ca="1" si="21"/>
        <v>0.91408798634094224</v>
      </c>
      <c r="CI46" s="3">
        <f t="shared" ca="1" si="17"/>
        <v>15</v>
      </c>
      <c r="CJ46" s="3">
        <f t="shared" ca="1" si="22"/>
        <v>602</v>
      </c>
      <c r="CK46" s="3">
        <f t="shared" ca="1" si="23"/>
        <v>9030</v>
      </c>
      <c r="CL46" s="3">
        <f t="shared" ca="1" si="24"/>
        <v>4</v>
      </c>
    </row>
    <row r="47" spans="1:95" x14ac:dyDescent="0.35">
      <c r="B47" s="60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11"/>
      <c r="R47" s="11"/>
      <c r="S47" s="11"/>
      <c r="T47" s="11"/>
      <c r="U47" s="60"/>
      <c r="W47" s="3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11"/>
      <c r="AM47" s="11"/>
      <c r="AN47" s="11"/>
      <c r="AO47" s="11"/>
      <c r="AR47" s="30">
        <f ca="1">IF(BD47=3,_xlfn.NUMBERVALUE((MID(TEXT(BB47,0),1,1)),0),0)</f>
        <v>1</v>
      </c>
      <c r="AS47" s="61"/>
      <c r="AT47" s="12">
        <f ca="1">IF(BD47=3,_xlfn.NUMBERVALUE((MID(TEXT(BB47,0),2,1))),IF(BD47=2,_xlfn.NUMBERVALUE((MID(TEXT(BB47,0),1,1))),0))</f>
        <v>5</v>
      </c>
      <c r="AU47" s="61"/>
      <c r="AV47" s="12">
        <f ca="1">MOD(BH44*BD44,10)</f>
        <v>4</v>
      </c>
      <c r="AW47" s="12"/>
      <c r="AX47" s="10"/>
      <c r="AY47" s="12"/>
      <c r="AZ47" s="8"/>
      <c r="BA47" s="13"/>
      <c r="BB47" s="8">
        <f ca="1">BH44*(BD44+BB44*10)</f>
        <v>154</v>
      </c>
      <c r="BC47" s="13"/>
      <c r="BD47" s="8">
        <f ca="1">LEN(BB47)</f>
        <v>3</v>
      </c>
      <c r="BE47" s="8"/>
      <c r="BF47" s="8"/>
      <c r="BG47" s="13"/>
      <c r="BH47" s="8"/>
      <c r="BI47" s="12"/>
      <c r="BJ47" s="31"/>
      <c r="BK47" s="12"/>
      <c r="BL47" s="30">
        <f ca="1">IF(BV47=3,_xlfn.NUMBERVALUE((MID(TEXT(BT47,0),1,1)),0),0)</f>
        <v>2</v>
      </c>
      <c r="BM47" s="61"/>
      <c r="BN47" s="12">
        <f ca="1">IF(BV47=3,_xlfn.NUMBERVALUE((MID(TEXT(BT47,0),2,1))),IF(BV47=2,_xlfn.NUMBERVALUE((MID(TEXT(BT47,0),1,1))),0))</f>
        <v>8</v>
      </c>
      <c r="BO47" s="61"/>
      <c r="BP47" s="12">
        <f ca="1">MOD(BZ44*BV44,10)</f>
        <v>0</v>
      </c>
      <c r="BQ47" s="12"/>
      <c r="BR47" s="10"/>
      <c r="BS47" s="12"/>
      <c r="BT47" s="44">
        <f ca="1">BZ44*(BV44+BT44*10)</f>
        <v>280</v>
      </c>
      <c r="BU47" s="18"/>
      <c r="BV47" s="44">
        <f ca="1">LEN(BT47)</f>
        <v>3</v>
      </c>
      <c r="BW47" s="6"/>
      <c r="BX47" s="6"/>
      <c r="BY47" s="21"/>
      <c r="BZ47" s="6"/>
      <c r="CA47" s="21"/>
      <c r="CB47" s="41"/>
      <c r="CG47" s="3">
        <f t="shared" ca="1" si="20"/>
        <v>16</v>
      </c>
      <c r="CH47" s="3">
        <f t="shared" ca="1" si="21"/>
        <v>0</v>
      </c>
      <c r="CI47" s="3">
        <f t="shared" ca="1" si="17"/>
        <v>32</v>
      </c>
      <c r="CJ47" s="3">
        <f t="shared" ca="1" si="22"/>
        <v>992</v>
      </c>
      <c r="CK47" s="3">
        <f t="shared" ca="1" si="23"/>
        <v>31744</v>
      </c>
      <c r="CL47" s="3">
        <f t="shared" ca="1" si="24"/>
        <v>5</v>
      </c>
    </row>
    <row r="48" spans="1:95" x14ac:dyDescent="0.35">
      <c r="B48" s="56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14"/>
      <c r="R48" s="14"/>
      <c r="S48" s="14"/>
      <c r="T48" s="14"/>
      <c r="U48" s="56"/>
      <c r="W48" s="3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14"/>
      <c r="AM48" s="14"/>
      <c r="AN48" s="14"/>
      <c r="AO48" s="14"/>
      <c r="AR48" s="33"/>
      <c r="AT48" s="10">
        <f ca="1">INT(((AV46+AT46*10+AR46*100)-(AV47+AT47*10+AR47*100))/10)</f>
        <v>1</v>
      </c>
      <c r="AV48" s="10">
        <f ca="1">MOD((AV46+AT46*10+AR46*100)-(AV47+AT47*10+AR47*100),10)</f>
        <v>3</v>
      </c>
      <c r="AX48" s="10">
        <f ca="1">AX44</f>
        <v>2</v>
      </c>
      <c r="AZ48" s="8"/>
      <c r="BA48" s="3"/>
      <c r="BB48" s="8"/>
      <c r="BC48" s="3"/>
      <c r="BD48" s="8"/>
      <c r="BE48" s="8"/>
      <c r="BF48" s="8"/>
      <c r="BG48" s="3"/>
      <c r="BH48" s="8"/>
      <c r="BJ48" s="31"/>
      <c r="BL48" s="33"/>
      <c r="BN48" s="10">
        <f ca="1">INT(((BP46+BN46*10+BL46*100)-(BP47+BN47*10+BL47*100))/10)</f>
        <v>0</v>
      </c>
      <c r="BP48" s="10">
        <f ca="1">MOD((BP46+BN46*10+BL46*100)-(BP47+BN47*10+BL47*100),10)</f>
        <v>3</v>
      </c>
      <c r="BR48" s="10">
        <f ca="1">BR44</f>
        <v>5</v>
      </c>
      <c r="BT48" s="44"/>
      <c r="BU48" s="45"/>
      <c r="BV48" s="44"/>
      <c r="BW48" s="6"/>
      <c r="BX48" s="6"/>
      <c r="BZ48" s="6"/>
      <c r="CB48" s="41"/>
      <c r="CG48" s="3">
        <f t="shared" ca="1" si="20"/>
        <v>13</v>
      </c>
      <c r="CH48" s="3">
        <f t="shared" ca="1" si="21"/>
        <v>9.6294179411513414E-2</v>
      </c>
      <c r="CI48" s="3">
        <f t="shared" ca="1" si="17"/>
        <v>11</v>
      </c>
      <c r="CJ48" s="3">
        <f t="shared" ca="1" si="22"/>
        <v>454</v>
      </c>
      <c r="CK48" s="3">
        <f t="shared" ca="1" si="23"/>
        <v>4994</v>
      </c>
      <c r="CL48" s="3">
        <f t="shared" ca="1" si="24"/>
        <v>4</v>
      </c>
    </row>
    <row r="49" spans="1:90" x14ac:dyDescent="0.35">
      <c r="B49" s="56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14"/>
      <c r="R49" s="14"/>
      <c r="S49" s="14"/>
      <c r="T49" s="14"/>
      <c r="U49" s="56"/>
      <c r="W49" s="3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14"/>
      <c r="AM49" s="14"/>
      <c r="AN49" s="14"/>
      <c r="AO49" s="14"/>
      <c r="AR49" s="33"/>
      <c r="AT49" s="12">
        <f ca="1">AT48</f>
        <v>1</v>
      </c>
      <c r="AU49" s="61"/>
      <c r="AV49" s="12">
        <f ca="1">IF(BE49=3,_xlfn.NUMBERVALUE((MID(TEXT(BD49,0),2,1))),IF(BE49=2,_xlfn.NUMBERVALUE((MID(TEXT(BD49,0),1,1))),0))</f>
        <v>3</v>
      </c>
      <c r="AW49" s="61"/>
      <c r="AX49" s="12">
        <f ca="1">MOD(BJ44*BD44,10)</f>
        <v>2</v>
      </c>
      <c r="AZ49" s="8"/>
      <c r="BA49" s="3"/>
      <c r="BB49" s="8"/>
      <c r="BC49" s="3"/>
      <c r="BD49" s="8">
        <f ca="1">BJ44*(BD44+BB44*10)</f>
        <v>132</v>
      </c>
      <c r="BE49" s="8">
        <f ca="1">LEN(BD49)</f>
        <v>3</v>
      </c>
      <c r="BF49" s="8"/>
      <c r="BG49" s="3"/>
      <c r="BH49" s="8"/>
      <c r="BJ49" s="31"/>
      <c r="BL49" s="33"/>
      <c r="BN49" s="12">
        <f ca="1">BN48</f>
        <v>0</v>
      </c>
      <c r="BO49" s="61"/>
      <c r="BP49" s="12">
        <f ca="1">IF(BW49=3,_xlfn.NUMBERVALUE((MID(TEXT(BV49,0),2,1))),IF(BW49=2,_xlfn.NUMBERVALUE((MID(TEXT(BV49,0),1,1))),0))</f>
        <v>3</v>
      </c>
      <c r="BQ49" s="61"/>
      <c r="BR49" s="12">
        <f ca="1">MOD(CB44*BV44,10)</f>
        <v>5</v>
      </c>
      <c r="BT49" s="44"/>
      <c r="BU49" s="45"/>
      <c r="BV49" s="44">
        <f ca="1">CB44*(BV44+BT44*10)</f>
        <v>35</v>
      </c>
      <c r="BW49" s="8">
        <f ca="1">LEN(BV49)</f>
        <v>2</v>
      </c>
      <c r="BX49" s="8"/>
      <c r="BZ49" s="6"/>
      <c r="CB49" s="41"/>
      <c r="CG49" s="3">
        <f t="shared" ca="1" si="20"/>
        <v>16</v>
      </c>
      <c r="CH49" s="3">
        <f t="shared" ca="1" si="21"/>
        <v>0</v>
      </c>
      <c r="CI49" s="3">
        <f t="shared" ca="1" si="17"/>
        <v>31</v>
      </c>
      <c r="CJ49" s="3">
        <f t="shared" ca="1" si="22"/>
        <v>631</v>
      </c>
      <c r="CK49" s="3">
        <f t="shared" ca="1" si="23"/>
        <v>19561</v>
      </c>
      <c r="CL49" s="3">
        <f t="shared" ca="1" si="24"/>
        <v>5</v>
      </c>
    </row>
    <row r="50" spans="1:90" ht="16" thickBot="1" x14ac:dyDescent="0.4">
      <c r="B50" s="56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14"/>
      <c r="R50" s="14"/>
      <c r="S50" s="14"/>
      <c r="T50" s="14"/>
      <c r="U50" s="56"/>
      <c r="W50" s="3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14"/>
      <c r="AM50" s="14"/>
      <c r="AN50" s="14"/>
      <c r="AO50" s="14"/>
      <c r="AR50" s="48">
        <f ca="1">RANDBETWEEN(1,2)</f>
        <v>1</v>
      </c>
      <c r="AS50" s="34"/>
      <c r="AT50" s="35"/>
      <c r="AU50" s="34"/>
      <c r="AV50" s="35"/>
      <c r="AW50" s="34"/>
      <c r="AX50" s="35">
        <v>0</v>
      </c>
      <c r="AY50" s="34"/>
      <c r="AZ50" s="36"/>
      <c r="BA50" s="7"/>
      <c r="BB50" s="36"/>
      <c r="BC50" s="7"/>
      <c r="BD50" s="36"/>
      <c r="BE50" s="36"/>
      <c r="BF50" s="36"/>
      <c r="BG50" s="7"/>
      <c r="BH50" s="36"/>
      <c r="BI50" s="34"/>
      <c r="BJ50" s="37"/>
      <c r="BL50" s="48">
        <f ca="1">RANDBETWEEN(1,2)</f>
        <v>2</v>
      </c>
      <c r="BM50" s="34"/>
      <c r="BN50" s="35"/>
      <c r="BO50" s="34"/>
      <c r="BP50" s="35"/>
      <c r="BQ50" s="34"/>
      <c r="BR50" s="35">
        <v>0</v>
      </c>
      <c r="BS50" s="34"/>
      <c r="BT50" s="35"/>
      <c r="BU50" s="34"/>
      <c r="BV50" s="35"/>
      <c r="BW50" s="36"/>
      <c r="BX50" s="36"/>
      <c r="BY50" s="46"/>
      <c r="BZ50" s="4"/>
      <c r="CA50" s="46"/>
      <c r="CB50" s="47"/>
      <c r="CG50" s="3">
        <f t="shared" ca="1" si="20"/>
        <v>9</v>
      </c>
      <c r="CH50" s="3">
        <f t="shared" ca="1" si="21"/>
        <v>0.49281154547877082</v>
      </c>
      <c r="CI50" s="3">
        <f t="shared" ca="1" si="17"/>
        <v>15</v>
      </c>
      <c r="CJ50" s="3">
        <f t="shared" ca="1" si="22"/>
        <v>201</v>
      </c>
      <c r="CK50" s="3">
        <f t="shared" ca="1" si="23"/>
        <v>3015</v>
      </c>
      <c r="CL50" s="3">
        <f t="shared" ca="1" si="24"/>
        <v>4</v>
      </c>
    </row>
    <row r="51" spans="1:90" x14ac:dyDescent="0.35">
      <c r="AT51" s="10"/>
      <c r="AV51" s="10"/>
      <c r="AX51" s="10"/>
      <c r="AZ51" s="8"/>
      <c r="BA51" s="3"/>
      <c r="BB51" s="8"/>
      <c r="BC51" s="3"/>
      <c r="BD51" s="8"/>
      <c r="BE51" s="8"/>
      <c r="BF51" s="8"/>
      <c r="BG51" s="3"/>
      <c r="BH51" s="8"/>
      <c r="BJ51" s="10"/>
      <c r="BN51" s="10"/>
      <c r="BP51" s="10"/>
      <c r="BR51" s="10"/>
      <c r="BT51" s="10"/>
      <c r="BV51" s="10"/>
      <c r="BW51" s="8"/>
      <c r="BX51" s="8"/>
      <c r="BZ51" s="6"/>
      <c r="CB51" s="6"/>
    </row>
    <row r="52" spans="1:90" s="3" customFormat="1" ht="18.5" x14ac:dyDescent="0.45">
      <c r="A52" s="51" t="s">
        <v>22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3"/>
      <c r="AQ52" s="3">
        <f>AQ43+2</f>
        <v>5</v>
      </c>
      <c r="AV52" s="3">
        <f ca="1">VLOOKUP(AQ52,$CG$36:$CL$72,5,FALSE)</f>
        <v>7320</v>
      </c>
      <c r="AZ52" s="3">
        <f ca="1">_xlfn.NUMBERVALUE(MID(TEXT(AV52,0),1,1))</f>
        <v>7</v>
      </c>
      <c r="BB52" s="3">
        <f ca="1">_xlfn.NUMBERVALUE(MID(TEXT(AV52,0),2,1))</f>
        <v>3</v>
      </c>
      <c r="BD52" s="3">
        <f ca="1">_xlfn.NUMBERVALUE(MID(TEXT(AV52,0),3,1))</f>
        <v>2</v>
      </c>
      <c r="BE52" s="3">
        <f ca="1">_xlfn.NUMBERVALUE(MID(TEXT(AV52,0),4,1))</f>
        <v>0</v>
      </c>
      <c r="BH52" s="3">
        <f ca="1">LEN(AV52)</f>
        <v>4</v>
      </c>
      <c r="BK52" s="3">
        <f>AQ52+1</f>
        <v>6</v>
      </c>
      <c r="BP52" s="3">
        <f ca="1">VLOOKUP(BK52,$CG$36:$CL$72,5,FALSE)</f>
        <v>7104</v>
      </c>
      <c r="BS52" s="3">
        <f ca="1">_xlfn.NUMBERVALUE(MID(TEXT(BP52,0),1,1))</f>
        <v>7</v>
      </c>
      <c r="BT52" s="3">
        <f ca="1">_xlfn.NUMBERVALUE(MID(TEXT(BP52,0),2,1))</f>
        <v>1</v>
      </c>
      <c r="BV52" s="3">
        <f ca="1">_xlfn.NUMBERVALUE(MID(TEXT(BP52,0),3,1))</f>
        <v>0</v>
      </c>
      <c r="BW52" s="3">
        <f ca="1">_xlfn.NUMBERVALUE(MID(TEXT(BP52,0),4,1))</f>
        <v>4</v>
      </c>
      <c r="BY52" s="20"/>
      <c r="BZ52" s="3">
        <f ca="1">LEN(BP52)</f>
        <v>4</v>
      </c>
      <c r="CA52" s="20"/>
      <c r="CB52" s="20"/>
      <c r="CG52" s="3">
        <f t="shared" ref="CG52:CG72" ca="1" si="32">_xlfn.RANK.EQ(CH52,$CH$36:$CH$262)</f>
        <v>16</v>
      </c>
      <c r="CH52" s="3">
        <f t="shared" ca="1" si="21"/>
        <v>0</v>
      </c>
      <c r="CI52" s="3">
        <f t="shared" ref="CI52:CI72" ca="1" si="33">RANDBETWEEN($CI$34,$CI$35)</f>
        <v>36</v>
      </c>
      <c r="CJ52" s="3">
        <f t="shared" ca="1" si="22"/>
        <v>505</v>
      </c>
      <c r="CK52" s="3">
        <f t="shared" ca="1" si="23"/>
        <v>18180</v>
      </c>
      <c r="CL52" s="3">
        <f t="shared" ca="1" si="24"/>
        <v>5</v>
      </c>
    </row>
    <row r="53" spans="1:90" x14ac:dyDescent="0.3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6"/>
      <c r="BX53" s="6"/>
      <c r="BY53" s="6"/>
      <c r="BZ53" s="6"/>
      <c r="CA53" s="6"/>
      <c r="CB53" s="6"/>
      <c r="CC53" s="8"/>
      <c r="CG53" s="3">
        <f t="shared" ca="1" si="32"/>
        <v>3</v>
      </c>
      <c r="CH53" s="3">
        <f t="shared" ca="1" si="21"/>
        <v>0.78925003115906844</v>
      </c>
      <c r="CI53" s="3">
        <f t="shared" ca="1" si="33"/>
        <v>22</v>
      </c>
      <c r="CJ53" s="3">
        <f t="shared" ca="1" si="22"/>
        <v>176</v>
      </c>
      <c r="CK53" s="3">
        <f t="shared" ref="CK53:CK72" ca="1" si="34">CI53*CJ53</f>
        <v>3872</v>
      </c>
      <c r="CL53" s="3">
        <f t="shared" ref="CL53:CL72" ca="1" si="35">LEN(TEXT(CK53,0))</f>
        <v>4</v>
      </c>
    </row>
    <row r="54" spans="1:90" x14ac:dyDescent="0.3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6"/>
      <c r="BX54" s="6"/>
      <c r="BY54" s="6"/>
      <c r="BZ54" s="6"/>
      <c r="CA54" s="6"/>
      <c r="CB54" s="6"/>
      <c r="CC54" s="8"/>
      <c r="CG54" s="3">
        <f t="shared" ca="1" si="32"/>
        <v>10</v>
      </c>
      <c r="CH54" s="3">
        <f t="shared" ca="1" si="21"/>
        <v>0.47746878055534558</v>
      </c>
      <c r="CI54" s="3">
        <f t="shared" ca="1" si="33"/>
        <v>11</v>
      </c>
      <c r="CJ54" s="3">
        <f t="shared" ca="1" si="22"/>
        <v>115</v>
      </c>
      <c r="CK54" s="3">
        <f t="shared" ca="1" si="34"/>
        <v>1265</v>
      </c>
      <c r="CL54" s="3">
        <f t="shared" ca="1" si="35"/>
        <v>4</v>
      </c>
    </row>
    <row r="55" spans="1:90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6"/>
      <c r="BX55" s="6"/>
      <c r="BY55" s="6"/>
      <c r="BZ55" s="6"/>
      <c r="CA55" s="6"/>
      <c r="CB55" s="6"/>
      <c r="CC55" s="8"/>
      <c r="CG55" s="3">
        <f t="shared" ca="1" si="32"/>
        <v>7</v>
      </c>
      <c r="CH55" s="3">
        <f t="shared" ca="1" si="21"/>
        <v>0.55966728010505717</v>
      </c>
      <c r="CI55" s="3">
        <f t="shared" ca="1" si="33"/>
        <v>28</v>
      </c>
      <c r="CJ55" s="3">
        <f t="shared" ca="1" si="22"/>
        <v>174</v>
      </c>
      <c r="CK55" s="3">
        <f t="shared" ca="1" si="34"/>
        <v>4872</v>
      </c>
      <c r="CL55" s="3">
        <f t="shared" ca="1" si="35"/>
        <v>4</v>
      </c>
    </row>
    <row r="56" spans="1:90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6"/>
      <c r="BX56" s="6"/>
      <c r="BY56" s="6"/>
      <c r="BZ56" s="6"/>
      <c r="CA56" s="6"/>
      <c r="CB56" s="6"/>
      <c r="CC56" s="8"/>
      <c r="CG56" s="3">
        <f t="shared" ca="1" si="32"/>
        <v>14</v>
      </c>
      <c r="CH56" s="3">
        <f t="shared" ca="1" si="21"/>
        <v>6.5764991974952336E-2</v>
      </c>
      <c r="CI56" s="3">
        <f t="shared" ca="1" si="33"/>
        <v>17</v>
      </c>
      <c r="CJ56" s="3">
        <f t="shared" ca="1" si="22"/>
        <v>131</v>
      </c>
      <c r="CK56" s="3">
        <f t="shared" ca="1" si="34"/>
        <v>2227</v>
      </c>
      <c r="CL56" s="3">
        <f t="shared" ca="1" si="35"/>
        <v>4</v>
      </c>
    </row>
    <row r="57" spans="1:90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6"/>
      <c r="BX57" s="6"/>
      <c r="BY57" s="6"/>
      <c r="BZ57" s="6"/>
      <c r="CA57" s="6"/>
      <c r="CB57" s="6"/>
      <c r="CC57" s="8"/>
      <c r="CG57" s="3">
        <f t="shared" ca="1" si="32"/>
        <v>16</v>
      </c>
      <c r="CH57" s="3">
        <f t="shared" ca="1" si="21"/>
        <v>0</v>
      </c>
      <c r="CI57" s="3">
        <f t="shared" ca="1" si="33"/>
        <v>36</v>
      </c>
      <c r="CJ57" s="3">
        <f t="shared" ca="1" si="22"/>
        <v>917</v>
      </c>
      <c r="CK57" s="3">
        <f t="shared" ca="1" si="34"/>
        <v>33012</v>
      </c>
      <c r="CL57" s="3">
        <f t="shared" ca="1" si="35"/>
        <v>5</v>
      </c>
    </row>
    <row r="58" spans="1:90" x14ac:dyDescent="0.3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6"/>
      <c r="BX58" s="6"/>
      <c r="BY58" s="6"/>
      <c r="BZ58" s="6"/>
      <c r="CA58" s="6"/>
      <c r="CB58" s="6"/>
      <c r="CC58" s="8"/>
      <c r="CG58" s="3">
        <f t="shared" ca="1" si="32"/>
        <v>4</v>
      </c>
      <c r="CH58" s="3">
        <f t="shared" ca="1" si="21"/>
        <v>0.67641040908381178</v>
      </c>
      <c r="CI58" s="3">
        <f t="shared" ca="1" si="33"/>
        <v>35</v>
      </c>
      <c r="CJ58" s="3">
        <f t="shared" ca="1" si="22"/>
        <v>281</v>
      </c>
      <c r="CK58" s="3">
        <f t="shared" ca="1" si="34"/>
        <v>9835</v>
      </c>
      <c r="CL58" s="3">
        <f t="shared" ca="1" si="35"/>
        <v>4</v>
      </c>
    </row>
    <row r="59" spans="1:90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6"/>
      <c r="BX59" s="6"/>
      <c r="BY59" s="6"/>
      <c r="BZ59" s="6"/>
      <c r="CA59" s="6"/>
      <c r="CB59" s="6"/>
      <c r="CC59" s="8"/>
      <c r="CG59" s="3">
        <f t="shared" ca="1" si="32"/>
        <v>2</v>
      </c>
      <c r="CH59" s="3">
        <f t="shared" ca="1" si="21"/>
        <v>0.85874891344946536</v>
      </c>
      <c r="CI59" s="3">
        <f t="shared" ca="1" si="33"/>
        <v>14</v>
      </c>
      <c r="CJ59" s="3">
        <f t="shared" ca="1" si="22"/>
        <v>593</v>
      </c>
      <c r="CK59" s="3">
        <f t="shared" ca="1" si="34"/>
        <v>8302</v>
      </c>
      <c r="CL59" s="3">
        <f t="shared" ca="1" si="35"/>
        <v>4</v>
      </c>
    </row>
    <row r="60" spans="1:90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6"/>
      <c r="BX60" s="6"/>
      <c r="BY60" s="6"/>
      <c r="BZ60" s="6"/>
      <c r="CA60" s="6"/>
      <c r="CB60" s="6"/>
      <c r="CC60" s="8"/>
      <c r="CG60" s="3">
        <f t="shared" ca="1" si="32"/>
        <v>15</v>
      </c>
      <c r="CH60" s="3">
        <f t="shared" ca="1" si="21"/>
        <v>6.1401549016634083E-2</v>
      </c>
      <c r="CI60" s="3">
        <f t="shared" ca="1" si="33"/>
        <v>32</v>
      </c>
      <c r="CJ60" s="3">
        <f t="shared" ca="1" si="22"/>
        <v>187</v>
      </c>
      <c r="CK60" s="3">
        <f t="shared" ca="1" si="34"/>
        <v>5984</v>
      </c>
      <c r="CL60" s="3">
        <f t="shared" ca="1" si="35"/>
        <v>4</v>
      </c>
    </row>
    <row r="61" spans="1:90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6"/>
      <c r="BX61" s="6"/>
      <c r="BY61" s="6"/>
      <c r="BZ61" s="6"/>
      <c r="CA61" s="6"/>
      <c r="CB61" s="6"/>
      <c r="CC61" s="8"/>
      <c r="CG61" s="3">
        <f t="shared" ca="1" si="32"/>
        <v>16</v>
      </c>
      <c r="CH61" s="3">
        <f t="shared" ca="1" si="21"/>
        <v>0</v>
      </c>
      <c r="CI61" s="3">
        <f t="shared" ca="1" si="33"/>
        <v>24</v>
      </c>
      <c r="CJ61" s="3">
        <f t="shared" ca="1" si="22"/>
        <v>520</v>
      </c>
      <c r="CK61" s="3">
        <f t="shared" ca="1" si="34"/>
        <v>12480</v>
      </c>
      <c r="CL61" s="3">
        <f t="shared" ca="1" si="35"/>
        <v>5</v>
      </c>
    </row>
    <row r="62" spans="1:90" x14ac:dyDescent="0.3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6"/>
      <c r="BX62" s="6"/>
      <c r="BY62" s="6"/>
      <c r="BZ62" s="6"/>
      <c r="CA62" s="6"/>
      <c r="CB62" s="6"/>
      <c r="CC62" s="8"/>
      <c r="CG62" s="3">
        <f t="shared" ca="1" si="32"/>
        <v>16</v>
      </c>
      <c r="CH62" s="3">
        <f t="shared" ca="1" si="21"/>
        <v>0</v>
      </c>
      <c r="CI62" s="3">
        <f t="shared" ca="1" si="33"/>
        <v>35</v>
      </c>
      <c r="CJ62" s="3">
        <f t="shared" ca="1" si="22"/>
        <v>718</v>
      </c>
      <c r="CK62" s="3">
        <f t="shared" ca="1" si="34"/>
        <v>25130</v>
      </c>
      <c r="CL62" s="3">
        <f t="shared" ca="1" si="35"/>
        <v>5</v>
      </c>
    </row>
    <row r="63" spans="1:90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6"/>
      <c r="BX63" s="6"/>
      <c r="BY63" s="6"/>
      <c r="BZ63" s="6"/>
      <c r="CA63" s="6"/>
      <c r="CB63" s="6"/>
      <c r="CC63" s="8"/>
      <c r="CG63" s="3">
        <f t="shared" ca="1" si="32"/>
        <v>16</v>
      </c>
      <c r="CH63" s="3">
        <f t="shared" ca="1" si="21"/>
        <v>0</v>
      </c>
      <c r="CI63" s="3">
        <f t="shared" ca="1" si="33"/>
        <v>28</v>
      </c>
      <c r="CJ63" s="3">
        <f t="shared" ca="1" si="22"/>
        <v>425</v>
      </c>
      <c r="CK63" s="3">
        <f t="shared" ca="1" si="34"/>
        <v>11900</v>
      </c>
      <c r="CL63" s="3">
        <f t="shared" ca="1" si="35"/>
        <v>5</v>
      </c>
    </row>
    <row r="64" spans="1:90" x14ac:dyDescent="0.3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6"/>
      <c r="BX64" s="6"/>
      <c r="BY64" s="6"/>
      <c r="BZ64" s="6"/>
      <c r="CA64" s="6"/>
      <c r="CB64" s="6"/>
      <c r="CC64" s="8"/>
      <c r="CG64" s="3">
        <f t="shared" ca="1" si="32"/>
        <v>6</v>
      </c>
      <c r="CH64" s="3">
        <f t="shared" ca="1" si="21"/>
        <v>0.58902853623955342</v>
      </c>
      <c r="CI64" s="3">
        <f t="shared" ca="1" si="33"/>
        <v>32</v>
      </c>
      <c r="CJ64" s="3">
        <f t="shared" ca="1" si="22"/>
        <v>222</v>
      </c>
      <c r="CK64" s="3">
        <f t="shared" ca="1" si="34"/>
        <v>7104</v>
      </c>
      <c r="CL64" s="3">
        <f t="shared" ca="1" si="35"/>
        <v>4</v>
      </c>
    </row>
    <row r="65" spans="1:90" x14ac:dyDescent="0.3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6"/>
      <c r="BX65" s="6"/>
      <c r="BY65" s="6"/>
      <c r="BZ65" s="6"/>
      <c r="CA65" s="6"/>
      <c r="CB65" s="6"/>
      <c r="CC65" s="8"/>
      <c r="CG65" s="3">
        <f t="shared" ca="1" si="32"/>
        <v>16</v>
      </c>
      <c r="CH65" s="3">
        <f t="shared" ca="1" si="21"/>
        <v>0</v>
      </c>
      <c r="CI65" s="3">
        <f t="shared" ca="1" si="33"/>
        <v>33</v>
      </c>
      <c r="CJ65" s="3">
        <f t="shared" ca="1" si="22"/>
        <v>625</v>
      </c>
      <c r="CK65" s="3">
        <f t="shared" ca="1" si="34"/>
        <v>20625</v>
      </c>
      <c r="CL65" s="3">
        <f t="shared" ca="1" si="35"/>
        <v>5</v>
      </c>
    </row>
    <row r="66" spans="1:90" x14ac:dyDescent="0.3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6"/>
      <c r="BX66" s="6"/>
      <c r="BY66" s="6"/>
      <c r="BZ66" s="6"/>
      <c r="CA66" s="6"/>
      <c r="CB66" s="6"/>
      <c r="CC66" s="8"/>
      <c r="CG66" s="3">
        <f t="shared" ca="1" si="32"/>
        <v>16</v>
      </c>
      <c r="CH66" s="3">
        <f t="shared" ca="1" si="21"/>
        <v>0</v>
      </c>
      <c r="CI66" s="3">
        <f t="shared" ca="1" si="33"/>
        <v>21</v>
      </c>
      <c r="CJ66" s="3">
        <f t="shared" ca="1" si="22"/>
        <v>956</v>
      </c>
      <c r="CK66" s="3">
        <f t="shared" ca="1" si="34"/>
        <v>20076</v>
      </c>
      <c r="CL66" s="3">
        <f t="shared" ca="1" si="35"/>
        <v>5</v>
      </c>
    </row>
    <row r="67" spans="1:90" x14ac:dyDescent="0.3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6"/>
      <c r="BX67" s="6"/>
      <c r="BY67" s="6"/>
      <c r="BZ67" s="6"/>
      <c r="CA67" s="6"/>
      <c r="CB67" s="6"/>
      <c r="CC67" s="8"/>
      <c r="CG67" s="3">
        <f t="shared" ca="1" si="32"/>
        <v>11</v>
      </c>
      <c r="CH67" s="3">
        <f t="shared" ca="1" si="21"/>
        <v>0.29074200674156137</v>
      </c>
      <c r="CI67" s="3">
        <f t="shared" ca="1" si="33"/>
        <v>31</v>
      </c>
      <c r="CJ67" s="3">
        <f t="shared" ca="1" si="22"/>
        <v>180</v>
      </c>
      <c r="CK67" s="3">
        <f t="shared" ca="1" si="34"/>
        <v>5580</v>
      </c>
      <c r="CL67" s="3">
        <f t="shared" ca="1" si="35"/>
        <v>4</v>
      </c>
    </row>
    <row r="68" spans="1:90" x14ac:dyDescent="0.3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6"/>
      <c r="BX68" s="6"/>
      <c r="BY68" s="6"/>
      <c r="BZ68" s="6"/>
      <c r="CA68" s="6"/>
      <c r="CB68" s="6"/>
      <c r="CC68" s="8"/>
      <c r="CG68" s="3">
        <f t="shared" ca="1" si="32"/>
        <v>8</v>
      </c>
      <c r="CH68" s="3">
        <f t="shared" ca="1" si="21"/>
        <v>0.52916762434602527</v>
      </c>
      <c r="CI68" s="3">
        <f t="shared" ca="1" si="33"/>
        <v>13</v>
      </c>
      <c r="CJ68" s="3">
        <f t="shared" ca="1" si="22"/>
        <v>303</v>
      </c>
      <c r="CK68" s="3">
        <f t="shared" ca="1" si="34"/>
        <v>3939</v>
      </c>
      <c r="CL68" s="3">
        <f t="shared" ca="1" si="35"/>
        <v>4</v>
      </c>
    </row>
    <row r="69" spans="1:90" x14ac:dyDescent="0.3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6"/>
      <c r="BX69" s="6"/>
      <c r="BY69" s="6"/>
      <c r="BZ69" s="6"/>
      <c r="CA69" s="6"/>
      <c r="CB69" s="6"/>
      <c r="CC69" s="8"/>
      <c r="CG69" s="3">
        <f t="shared" ca="1" si="32"/>
        <v>16</v>
      </c>
      <c r="CH69" s="3">
        <f t="shared" ca="1" si="21"/>
        <v>0</v>
      </c>
      <c r="CI69" s="3">
        <f t="shared" ca="1" si="33"/>
        <v>37</v>
      </c>
      <c r="CJ69" s="3">
        <f t="shared" ca="1" si="22"/>
        <v>426</v>
      </c>
      <c r="CK69" s="3">
        <f t="shared" ca="1" si="34"/>
        <v>15762</v>
      </c>
      <c r="CL69" s="3">
        <f t="shared" ca="1" si="35"/>
        <v>5</v>
      </c>
    </row>
    <row r="70" spans="1:90" x14ac:dyDescent="0.3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6"/>
      <c r="BX70" s="6"/>
      <c r="BY70" s="6"/>
      <c r="BZ70" s="6"/>
      <c r="CA70" s="6"/>
      <c r="CB70" s="6"/>
      <c r="CC70" s="8"/>
      <c r="CG70" s="3">
        <f t="shared" ca="1" si="32"/>
        <v>16</v>
      </c>
      <c r="CH70" s="3">
        <f t="shared" ca="1" si="21"/>
        <v>0</v>
      </c>
      <c r="CI70" s="3">
        <f t="shared" ca="1" si="33"/>
        <v>38</v>
      </c>
      <c r="CJ70" s="3">
        <f t="shared" ca="1" si="22"/>
        <v>707</v>
      </c>
      <c r="CK70" s="3">
        <f t="shared" ca="1" si="34"/>
        <v>26866</v>
      </c>
      <c r="CL70" s="3">
        <f t="shared" ca="1" si="35"/>
        <v>5</v>
      </c>
    </row>
    <row r="71" spans="1:90" x14ac:dyDescent="0.3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6"/>
      <c r="BX71" s="6"/>
      <c r="BY71" s="6"/>
      <c r="BZ71" s="6"/>
      <c r="CA71" s="6"/>
      <c r="CB71" s="6"/>
      <c r="CC71" s="8"/>
      <c r="CG71" s="3">
        <f t="shared" ca="1" si="32"/>
        <v>16</v>
      </c>
      <c r="CH71" s="3">
        <f t="shared" ca="1" si="21"/>
        <v>0</v>
      </c>
      <c r="CI71" s="3">
        <f t="shared" ca="1" si="33"/>
        <v>32</v>
      </c>
      <c r="CJ71" s="3">
        <f t="shared" ca="1" si="22"/>
        <v>424</v>
      </c>
      <c r="CK71" s="3">
        <f t="shared" ca="1" si="34"/>
        <v>13568</v>
      </c>
      <c r="CL71" s="3">
        <f t="shared" ca="1" si="35"/>
        <v>5</v>
      </c>
    </row>
    <row r="72" spans="1:90" x14ac:dyDescent="0.3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6"/>
      <c r="BX72" s="6"/>
      <c r="BY72" s="6"/>
      <c r="BZ72" s="6"/>
      <c r="CA72" s="6"/>
      <c r="CB72" s="6"/>
      <c r="CC72" s="8"/>
      <c r="CG72" s="3">
        <f t="shared" ca="1" si="32"/>
        <v>12</v>
      </c>
      <c r="CH72" s="3">
        <f t="shared" ca="1" si="21"/>
        <v>0.27678641244621727</v>
      </c>
      <c r="CI72" s="3">
        <f t="shared" ca="1" si="33"/>
        <v>19</v>
      </c>
      <c r="CJ72" s="3">
        <f t="shared" ca="1" si="22"/>
        <v>207</v>
      </c>
      <c r="CK72" s="3">
        <f t="shared" ca="1" si="34"/>
        <v>3933</v>
      </c>
      <c r="CL72" s="3">
        <f t="shared" ca="1" si="35"/>
        <v>4</v>
      </c>
    </row>
    <row r="73" spans="1:90" x14ac:dyDescent="0.3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6"/>
      <c r="BX73" s="6"/>
      <c r="BY73" s="6"/>
      <c r="BZ73" s="6"/>
      <c r="CA73" s="6"/>
      <c r="CB73" s="6"/>
      <c r="CC73" s="8"/>
    </row>
    <row r="74" spans="1:90" x14ac:dyDescent="0.3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6"/>
      <c r="BX74" s="6"/>
      <c r="BY74" s="6"/>
      <c r="BZ74" s="6"/>
      <c r="CA74" s="6"/>
      <c r="CB74" s="6"/>
      <c r="CC74" s="8"/>
    </row>
    <row r="75" spans="1:90" x14ac:dyDescent="0.3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6"/>
      <c r="BX75" s="6"/>
      <c r="BY75" s="6"/>
      <c r="BZ75" s="6"/>
      <c r="CA75" s="6"/>
      <c r="CB75" s="6"/>
      <c r="CC75" s="8"/>
    </row>
    <row r="76" spans="1:90" x14ac:dyDescent="0.3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6"/>
      <c r="BX76" s="6"/>
      <c r="BY76" s="6"/>
      <c r="BZ76" s="6"/>
      <c r="CA76" s="6"/>
      <c r="CB76" s="6"/>
      <c r="CC76" s="8"/>
    </row>
    <row r="77" spans="1:90" x14ac:dyDescent="0.3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6"/>
      <c r="BX77" s="6"/>
      <c r="BY77" s="6"/>
      <c r="BZ77" s="6"/>
      <c r="CA77" s="6"/>
      <c r="CB77" s="6"/>
      <c r="CC77" s="8"/>
    </row>
    <row r="78" spans="1:90" x14ac:dyDescent="0.3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6"/>
      <c r="BX78" s="6"/>
      <c r="BY78" s="6"/>
      <c r="BZ78" s="6"/>
      <c r="CA78" s="6"/>
      <c r="CB78" s="6"/>
      <c r="CC78" s="8"/>
    </row>
    <row r="79" spans="1:90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6"/>
      <c r="BX79" s="6"/>
      <c r="BY79" s="6"/>
      <c r="BZ79" s="6"/>
      <c r="CA79" s="6"/>
      <c r="CB79" s="6"/>
      <c r="CC79" s="8"/>
    </row>
    <row r="80" spans="1:90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6"/>
      <c r="BX80" s="6"/>
      <c r="BY80" s="6"/>
      <c r="BZ80" s="6"/>
      <c r="CA80" s="6"/>
      <c r="CB80" s="6"/>
      <c r="CC80" s="8"/>
    </row>
    <row r="81" spans="1:81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6"/>
      <c r="BX81" s="6"/>
      <c r="BY81" s="6"/>
      <c r="BZ81" s="6"/>
      <c r="CA81" s="6"/>
      <c r="CB81" s="6"/>
      <c r="CC81" s="8"/>
    </row>
    <row r="82" spans="1:81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6"/>
      <c r="BX82" s="6"/>
      <c r="BY82" s="6"/>
      <c r="BZ82" s="6"/>
      <c r="CA82" s="6"/>
      <c r="CB82" s="6"/>
      <c r="CC82" s="8"/>
    </row>
    <row r="83" spans="1:81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6"/>
      <c r="BX83" s="6"/>
      <c r="BY83" s="6"/>
      <c r="BZ83" s="6"/>
      <c r="CA83" s="6"/>
      <c r="CB83" s="6"/>
      <c r="CC83" s="8"/>
    </row>
    <row r="84" spans="1:81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6"/>
      <c r="BX84" s="6"/>
      <c r="BY84" s="6"/>
      <c r="BZ84" s="6"/>
      <c r="CA84" s="6"/>
      <c r="CB84" s="6"/>
      <c r="CC84" s="8"/>
    </row>
    <row r="85" spans="1:81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6"/>
      <c r="BX85" s="6"/>
      <c r="BY85" s="6"/>
      <c r="BZ85" s="6"/>
      <c r="CA85" s="6"/>
      <c r="CB85" s="6"/>
      <c r="CC85" s="8"/>
    </row>
    <row r="86" spans="1:81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6"/>
      <c r="BX86" s="6"/>
      <c r="BY86" s="6"/>
      <c r="BZ86" s="6"/>
      <c r="CA86" s="6"/>
      <c r="CB86" s="6"/>
      <c r="CC86" s="8"/>
    </row>
    <row r="87" spans="1:81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6"/>
      <c r="BX87" s="6"/>
      <c r="BY87" s="6"/>
      <c r="BZ87" s="6"/>
      <c r="CA87" s="6"/>
      <c r="CB87" s="6"/>
      <c r="CC87" s="8"/>
    </row>
    <row r="88" spans="1:81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6"/>
      <c r="BX88" s="6"/>
      <c r="BY88" s="6"/>
      <c r="BZ88" s="6"/>
      <c r="CA88" s="6"/>
      <c r="CB88" s="6"/>
      <c r="CC88" s="8"/>
    </row>
    <row r="89" spans="1:81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6"/>
      <c r="BX89" s="6"/>
      <c r="BY89" s="6"/>
      <c r="BZ89" s="6"/>
      <c r="CA89" s="6"/>
      <c r="CB89" s="6"/>
      <c r="CC89" s="8"/>
    </row>
    <row r="90" spans="1:81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6"/>
      <c r="BX90" s="6"/>
      <c r="BY90" s="6"/>
      <c r="BZ90" s="6"/>
      <c r="CA90" s="6"/>
      <c r="CB90" s="6"/>
      <c r="CC90" s="8"/>
    </row>
    <row r="91" spans="1:81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6"/>
      <c r="BX91" s="6"/>
      <c r="BY91" s="6"/>
      <c r="BZ91" s="6"/>
      <c r="CA91" s="6"/>
      <c r="CB91" s="6"/>
      <c r="CC91" s="8"/>
    </row>
    <row r="92" spans="1:81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6"/>
      <c r="BX92" s="6"/>
      <c r="BY92" s="6"/>
      <c r="BZ92" s="6"/>
      <c r="CA92" s="6"/>
      <c r="CB92" s="6"/>
      <c r="CC92" s="8"/>
    </row>
  </sheetData>
  <mergeCells count="244">
    <mergeCell ref="X27:Y27"/>
    <mergeCell ref="Z27:AA27"/>
    <mergeCell ref="AB27:AC27"/>
    <mergeCell ref="AD27:AE27"/>
    <mergeCell ref="AJ37:AK37"/>
    <mergeCell ref="X25:Y25"/>
    <mergeCell ref="Z25:AA25"/>
    <mergeCell ref="AB25:AC25"/>
    <mergeCell ref="AD25:AE25"/>
    <mergeCell ref="T26:U26"/>
    <mergeCell ref="V26:W26"/>
    <mergeCell ref="X26:Y26"/>
    <mergeCell ref="Z26:AA26"/>
    <mergeCell ref="AB26:AC26"/>
    <mergeCell ref="AD26:AE26"/>
    <mergeCell ref="I27:J27"/>
    <mergeCell ref="K27:L27"/>
    <mergeCell ref="M27:N27"/>
    <mergeCell ref="T25:U25"/>
    <mergeCell ref="V25:W25"/>
    <mergeCell ref="T27:U27"/>
    <mergeCell ref="V27:W27"/>
    <mergeCell ref="M32:N32"/>
    <mergeCell ref="C25:D25"/>
    <mergeCell ref="E25:F25"/>
    <mergeCell ref="G25:H25"/>
    <mergeCell ref="I25:J25"/>
    <mergeCell ref="K25:L25"/>
    <mergeCell ref="M25:N25"/>
    <mergeCell ref="C26:D26"/>
    <mergeCell ref="E26:F26"/>
    <mergeCell ref="G26:H26"/>
    <mergeCell ref="I26:J26"/>
    <mergeCell ref="K26:L26"/>
    <mergeCell ref="M26:N26"/>
    <mergeCell ref="C27:D27"/>
    <mergeCell ref="E27:F27"/>
    <mergeCell ref="G27:H27"/>
    <mergeCell ref="C32:D32"/>
    <mergeCell ref="E32:F32"/>
    <mergeCell ref="G32:H32"/>
    <mergeCell ref="I32:J32"/>
    <mergeCell ref="K32:L32"/>
    <mergeCell ref="AD32:AE32"/>
    <mergeCell ref="C30:D30"/>
    <mergeCell ref="E30:F30"/>
    <mergeCell ref="G30:H30"/>
    <mergeCell ref="I30:J30"/>
    <mergeCell ref="K30:L30"/>
    <mergeCell ref="M30:N30"/>
    <mergeCell ref="C31:D31"/>
    <mergeCell ref="E31:F31"/>
    <mergeCell ref="G31:H31"/>
    <mergeCell ref="I31:J31"/>
    <mergeCell ref="K31:L31"/>
    <mergeCell ref="M31:N31"/>
    <mergeCell ref="T32:U32"/>
    <mergeCell ref="V32:W32"/>
    <mergeCell ref="X32:Y32"/>
    <mergeCell ref="Z32:AA32"/>
    <mergeCell ref="AB32:AC32"/>
    <mergeCell ref="AD30:AE30"/>
    <mergeCell ref="T31:U31"/>
    <mergeCell ref="V31:W31"/>
    <mergeCell ref="X31:Y31"/>
    <mergeCell ref="Z31:AA31"/>
    <mergeCell ref="AB31:AC31"/>
    <mergeCell ref="AD31:AE31"/>
    <mergeCell ref="T30:U30"/>
    <mergeCell ref="V30:W30"/>
    <mergeCell ref="X30:Y30"/>
    <mergeCell ref="Z30:AA30"/>
    <mergeCell ref="AB30:AC30"/>
    <mergeCell ref="AH41:AI41"/>
    <mergeCell ref="X42:Y42"/>
    <mergeCell ref="Z42:AA42"/>
    <mergeCell ref="AB42:AC42"/>
    <mergeCell ref="AD42:AE42"/>
    <mergeCell ref="AF42:AG42"/>
    <mergeCell ref="AH42:AI42"/>
    <mergeCell ref="AJ41:AK41"/>
    <mergeCell ref="AJ42:AK42"/>
    <mergeCell ref="X41:Y41"/>
    <mergeCell ref="Z41:AA41"/>
    <mergeCell ref="AB41:AC41"/>
    <mergeCell ref="AD41:AE41"/>
    <mergeCell ref="AF41:AG41"/>
    <mergeCell ref="AH39:AI39"/>
    <mergeCell ref="X40:Y40"/>
    <mergeCell ref="Z40:AA40"/>
    <mergeCell ref="AB40:AC40"/>
    <mergeCell ref="AD40:AE40"/>
    <mergeCell ref="AF40:AG40"/>
    <mergeCell ref="AH40:AI40"/>
    <mergeCell ref="AJ39:AK39"/>
    <mergeCell ref="AJ40:AK40"/>
    <mergeCell ref="X39:Y39"/>
    <mergeCell ref="Z39:AA39"/>
    <mergeCell ref="AB39:AC39"/>
    <mergeCell ref="AD39:AE39"/>
    <mergeCell ref="AF39:AG39"/>
    <mergeCell ref="AH37:AI37"/>
    <mergeCell ref="X38:Y38"/>
    <mergeCell ref="Z38:AA38"/>
    <mergeCell ref="AB38:AC38"/>
    <mergeCell ref="AD38:AE38"/>
    <mergeCell ref="AF38:AG38"/>
    <mergeCell ref="AH38:AI38"/>
    <mergeCell ref="AJ38:AK38"/>
    <mergeCell ref="X37:Y37"/>
    <mergeCell ref="Z37:AA37"/>
    <mergeCell ref="AB37:AC37"/>
    <mergeCell ref="AD37:AE37"/>
    <mergeCell ref="AF37:AG37"/>
    <mergeCell ref="M41:N41"/>
    <mergeCell ref="O41:P41"/>
    <mergeCell ref="C42:D42"/>
    <mergeCell ref="E42:F42"/>
    <mergeCell ref="G42:H42"/>
    <mergeCell ref="I42:J42"/>
    <mergeCell ref="K42:L42"/>
    <mergeCell ref="M42:N42"/>
    <mergeCell ref="O42:P42"/>
    <mergeCell ref="C41:D41"/>
    <mergeCell ref="E41:F41"/>
    <mergeCell ref="G41:H41"/>
    <mergeCell ref="I41:J41"/>
    <mergeCell ref="K41:L41"/>
    <mergeCell ref="M39:N39"/>
    <mergeCell ref="O39:P39"/>
    <mergeCell ref="C40:D40"/>
    <mergeCell ref="E40:F40"/>
    <mergeCell ref="G40:H40"/>
    <mergeCell ref="I40:J40"/>
    <mergeCell ref="K40:L40"/>
    <mergeCell ref="M40:N40"/>
    <mergeCell ref="O40:P40"/>
    <mergeCell ref="C39:D39"/>
    <mergeCell ref="E39:F39"/>
    <mergeCell ref="G39:H39"/>
    <mergeCell ref="I39:J39"/>
    <mergeCell ref="K39:L39"/>
    <mergeCell ref="M37:N37"/>
    <mergeCell ref="O37:P37"/>
    <mergeCell ref="C38:D38"/>
    <mergeCell ref="E38:F38"/>
    <mergeCell ref="G38:H38"/>
    <mergeCell ref="I38:J38"/>
    <mergeCell ref="K38:L38"/>
    <mergeCell ref="M38:N38"/>
    <mergeCell ref="O38:P38"/>
    <mergeCell ref="C37:D37"/>
    <mergeCell ref="E37:F37"/>
    <mergeCell ref="G37:H37"/>
    <mergeCell ref="I37:J37"/>
    <mergeCell ref="K37:L37"/>
    <mergeCell ref="AH49:AI49"/>
    <mergeCell ref="X50:Y50"/>
    <mergeCell ref="Z50:AA50"/>
    <mergeCell ref="AB50:AC50"/>
    <mergeCell ref="AD50:AE50"/>
    <mergeCell ref="AF50:AG50"/>
    <mergeCell ref="AH50:AI50"/>
    <mergeCell ref="AJ49:AK49"/>
    <mergeCell ref="AJ50:AK50"/>
    <mergeCell ref="X49:Y49"/>
    <mergeCell ref="Z49:AA49"/>
    <mergeCell ref="AB49:AC49"/>
    <mergeCell ref="AD49:AE49"/>
    <mergeCell ref="AF49:AG49"/>
    <mergeCell ref="AH47:AI47"/>
    <mergeCell ref="X48:Y48"/>
    <mergeCell ref="Z48:AA48"/>
    <mergeCell ref="AB48:AC48"/>
    <mergeCell ref="AD48:AE48"/>
    <mergeCell ref="AF48:AG48"/>
    <mergeCell ref="AH48:AI48"/>
    <mergeCell ref="AJ47:AK47"/>
    <mergeCell ref="AJ48:AK48"/>
    <mergeCell ref="X47:Y47"/>
    <mergeCell ref="Z47:AA47"/>
    <mergeCell ref="AB47:AC47"/>
    <mergeCell ref="AD47:AE47"/>
    <mergeCell ref="AF47:AG47"/>
    <mergeCell ref="AF45:AG45"/>
    <mergeCell ref="AH45:AI45"/>
    <mergeCell ref="X46:Y46"/>
    <mergeCell ref="Z46:AA46"/>
    <mergeCell ref="AB46:AC46"/>
    <mergeCell ref="AD46:AE46"/>
    <mergeCell ref="AF46:AG46"/>
    <mergeCell ref="AH46:AI46"/>
    <mergeCell ref="AJ45:AK45"/>
    <mergeCell ref="AJ46:AK46"/>
    <mergeCell ref="X45:Y45"/>
    <mergeCell ref="Z45:AA45"/>
    <mergeCell ref="AB45:AC45"/>
    <mergeCell ref="AD45:AE45"/>
    <mergeCell ref="M49:N49"/>
    <mergeCell ref="O49:P49"/>
    <mergeCell ref="C50:D50"/>
    <mergeCell ref="E50:F50"/>
    <mergeCell ref="G50:H50"/>
    <mergeCell ref="I50:J50"/>
    <mergeCell ref="K50:L50"/>
    <mergeCell ref="M50:N50"/>
    <mergeCell ref="O50:P50"/>
    <mergeCell ref="C49:D49"/>
    <mergeCell ref="E49:F49"/>
    <mergeCell ref="G49:H49"/>
    <mergeCell ref="I49:J49"/>
    <mergeCell ref="K49:L49"/>
    <mergeCell ref="M47:N47"/>
    <mergeCell ref="O47:P47"/>
    <mergeCell ref="C48:D48"/>
    <mergeCell ref="E48:F48"/>
    <mergeCell ref="G48:H48"/>
    <mergeCell ref="I48:J48"/>
    <mergeCell ref="K48:L48"/>
    <mergeCell ref="M48:N48"/>
    <mergeCell ref="O48:P48"/>
    <mergeCell ref="C47:D47"/>
    <mergeCell ref="E47:F47"/>
    <mergeCell ref="G47:H47"/>
    <mergeCell ref="I47:J47"/>
    <mergeCell ref="K47:L47"/>
    <mergeCell ref="M45:N45"/>
    <mergeCell ref="O45:P45"/>
    <mergeCell ref="C46:D46"/>
    <mergeCell ref="E46:F46"/>
    <mergeCell ref="G46:H46"/>
    <mergeCell ref="I46:J46"/>
    <mergeCell ref="K46:L46"/>
    <mergeCell ref="M46:N46"/>
    <mergeCell ref="O46:P46"/>
    <mergeCell ref="A1:AO1"/>
    <mergeCell ref="A52:AO52"/>
    <mergeCell ref="BG18:BH18"/>
    <mergeCell ref="AQ18:AR18"/>
    <mergeCell ref="C45:D45"/>
    <mergeCell ref="E45:F45"/>
    <mergeCell ref="G45:H45"/>
    <mergeCell ref="I45:J45"/>
    <mergeCell ref="K45:L45"/>
  </mergeCells>
  <conditionalFormatting sqref="AR26">
    <cfRule type="cellIs" dxfId="84" priority="27" operator="equal">
      <formula>0</formula>
    </cfRule>
  </conditionalFormatting>
  <conditionalFormatting sqref="AR27">
    <cfRule type="cellIs" dxfId="83" priority="26" operator="equal">
      <formula>0</formula>
    </cfRule>
  </conditionalFormatting>
  <conditionalFormatting sqref="AR38:AS38">
    <cfRule type="cellIs" dxfId="81" priority="254" operator="equal">
      <formula>0</formula>
    </cfRule>
  </conditionalFormatting>
  <conditionalFormatting sqref="AR39">
    <cfRule type="cellIs" dxfId="80" priority="253" operator="equal">
      <formula>0</formula>
    </cfRule>
  </conditionalFormatting>
  <conditionalFormatting sqref="AR46:AS46">
    <cfRule type="cellIs" dxfId="79" priority="207" operator="equal">
      <formula>0</formula>
    </cfRule>
  </conditionalFormatting>
  <conditionalFormatting sqref="AR47">
    <cfRule type="cellIs" dxfId="78" priority="206" operator="equal">
      <formula>0</formula>
    </cfRule>
  </conditionalFormatting>
  <conditionalFormatting sqref="AR19:BC19">
    <cfRule type="cellIs" dxfId="77" priority="10" stopIfTrue="1" operator="equal">
      <formula>0</formula>
    </cfRule>
  </conditionalFormatting>
  <conditionalFormatting sqref="AT40">
    <cfRule type="cellIs" dxfId="76" priority="252" operator="equal">
      <formula>0</formula>
    </cfRule>
  </conditionalFormatting>
  <conditionalFormatting sqref="AT41">
    <cfRule type="cellIs" dxfId="75" priority="250" operator="equal">
      <formula>0</formula>
    </cfRule>
  </conditionalFormatting>
  <conditionalFormatting sqref="AT48">
    <cfRule type="cellIs" dxfId="74" priority="205" operator="equal">
      <formula>0</formula>
    </cfRule>
  </conditionalFormatting>
  <conditionalFormatting sqref="AT49">
    <cfRule type="cellIs" dxfId="73" priority="204" operator="equal">
      <formula>0</formula>
    </cfRule>
  </conditionalFormatting>
  <conditionalFormatting sqref="AU38">
    <cfRule type="cellIs" dxfId="72" priority="173" operator="equal">
      <formula>0</formula>
    </cfRule>
  </conditionalFormatting>
  <conditionalFormatting sqref="AU46">
    <cfRule type="cellIs" dxfId="70" priority="171" operator="equal">
      <formula>0</formula>
    </cfRule>
  </conditionalFormatting>
  <conditionalFormatting sqref="AW38">
    <cfRule type="cellIs" dxfId="68" priority="163" operator="equal">
      <formula>0</formula>
    </cfRule>
  </conditionalFormatting>
  <conditionalFormatting sqref="AW39">
    <cfRule type="cellIs" dxfId="67" priority="162" operator="equal">
      <formula>0</formula>
    </cfRule>
  </conditionalFormatting>
  <conditionalFormatting sqref="AW46">
    <cfRule type="cellIs" dxfId="66" priority="161" operator="equal">
      <formula>0</formula>
    </cfRule>
  </conditionalFormatting>
  <conditionalFormatting sqref="AW47">
    <cfRule type="cellIs" dxfId="65" priority="160" operator="equal">
      <formula>0</formula>
    </cfRule>
  </conditionalFormatting>
  <conditionalFormatting sqref="AY38">
    <cfRule type="cellIs" dxfId="64" priority="153" operator="equal">
      <formula>0</formula>
    </cfRule>
  </conditionalFormatting>
  <conditionalFormatting sqref="AY39">
    <cfRule type="cellIs" dxfId="63" priority="152" operator="equal">
      <formula>0</formula>
    </cfRule>
  </conditionalFormatting>
  <conditionalFormatting sqref="AY46">
    <cfRule type="cellIs" dxfId="62" priority="151" operator="equal">
      <formula>0</formula>
    </cfRule>
  </conditionalFormatting>
  <conditionalFormatting sqref="AY47">
    <cfRule type="cellIs" dxfId="61" priority="150" operator="equal">
      <formula>0</formula>
    </cfRule>
  </conditionalFormatting>
  <conditionalFormatting sqref="BA38">
    <cfRule type="cellIs" dxfId="60" priority="143" operator="equal">
      <formula>0</formula>
    </cfRule>
  </conditionalFormatting>
  <conditionalFormatting sqref="BA39">
    <cfRule type="cellIs" dxfId="59" priority="142" operator="equal">
      <formula>0</formula>
    </cfRule>
  </conditionalFormatting>
  <conditionalFormatting sqref="BA46">
    <cfRule type="cellIs" dxfId="58" priority="141" operator="equal">
      <formula>0</formula>
    </cfRule>
  </conditionalFormatting>
  <conditionalFormatting sqref="BA47">
    <cfRule type="cellIs" dxfId="57" priority="140" operator="equal">
      <formula>0</formula>
    </cfRule>
  </conditionalFormatting>
  <conditionalFormatting sqref="BC38">
    <cfRule type="cellIs" dxfId="56" priority="133" operator="equal">
      <formula>0</formula>
    </cfRule>
  </conditionalFormatting>
  <conditionalFormatting sqref="BC39">
    <cfRule type="cellIs" dxfId="55" priority="132" operator="equal">
      <formula>0</formula>
    </cfRule>
  </conditionalFormatting>
  <conditionalFormatting sqref="BC46">
    <cfRule type="cellIs" dxfId="54" priority="131" operator="equal">
      <formula>0</formula>
    </cfRule>
  </conditionalFormatting>
  <conditionalFormatting sqref="BC47">
    <cfRule type="cellIs" dxfId="53" priority="130" operator="equal">
      <formula>0</formula>
    </cfRule>
  </conditionalFormatting>
  <conditionalFormatting sqref="BG38">
    <cfRule type="cellIs" dxfId="52" priority="123" operator="equal">
      <formula>0</formula>
    </cfRule>
  </conditionalFormatting>
  <conditionalFormatting sqref="BG39">
    <cfRule type="cellIs" dxfId="51" priority="122" operator="equal">
      <formula>0</formula>
    </cfRule>
  </conditionalFormatting>
  <conditionalFormatting sqref="BG46">
    <cfRule type="cellIs" dxfId="50" priority="121" operator="equal">
      <formula>0</formula>
    </cfRule>
  </conditionalFormatting>
  <conditionalFormatting sqref="BG47">
    <cfRule type="cellIs" dxfId="49" priority="120" operator="equal">
      <formula>0</formula>
    </cfRule>
  </conditionalFormatting>
  <conditionalFormatting sqref="BI38">
    <cfRule type="cellIs" dxfId="44" priority="113" operator="equal">
      <formula>0</formula>
    </cfRule>
  </conditionalFormatting>
  <conditionalFormatting sqref="BI39">
    <cfRule type="cellIs" dxfId="43" priority="112" operator="equal">
      <formula>0</formula>
    </cfRule>
  </conditionalFormatting>
  <conditionalFormatting sqref="BI46">
    <cfRule type="cellIs" dxfId="42" priority="111" operator="equal">
      <formula>0</formula>
    </cfRule>
  </conditionalFormatting>
  <conditionalFormatting sqref="BI47">
    <cfRule type="cellIs" dxfId="41" priority="110" operator="equal">
      <formula>0</formula>
    </cfRule>
  </conditionalFormatting>
  <conditionalFormatting sqref="BK38:BM38">
    <cfRule type="cellIs" dxfId="40" priority="93" operator="equal">
      <formula>0</formula>
    </cfRule>
  </conditionalFormatting>
  <conditionalFormatting sqref="BK39:BL39">
    <cfRule type="cellIs" dxfId="39" priority="92" operator="equal">
      <formula>0</formula>
    </cfRule>
  </conditionalFormatting>
  <conditionalFormatting sqref="BK46:BM46">
    <cfRule type="cellIs" dxfId="38" priority="91" operator="equal">
      <formula>0</formula>
    </cfRule>
  </conditionalFormatting>
  <conditionalFormatting sqref="BK47:BL47">
    <cfRule type="cellIs" dxfId="37" priority="90" operator="equal">
      <formula>0</formula>
    </cfRule>
  </conditionalFormatting>
  <conditionalFormatting sqref="BN40">
    <cfRule type="cellIs" dxfId="36" priority="247" operator="equal">
      <formula>0</formula>
    </cfRule>
  </conditionalFormatting>
  <conditionalFormatting sqref="BN41">
    <cfRule type="cellIs" dxfId="35" priority="246" operator="equal">
      <formula>0</formula>
    </cfRule>
  </conditionalFormatting>
  <conditionalFormatting sqref="BN48">
    <cfRule type="cellIs" dxfId="34" priority="201" operator="equal">
      <formula>0</formula>
    </cfRule>
  </conditionalFormatting>
  <conditionalFormatting sqref="BN49">
    <cfRule type="cellIs" dxfId="33" priority="200" operator="equal">
      <formula>0</formula>
    </cfRule>
  </conditionalFormatting>
  <conditionalFormatting sqref="BO38">
    <cfRule type="cellIs" dxfId="32" priority="83" operator="equal">
      <formula>0</formula>
    </cfRule>
  </conditionalFormatting>
  <conditionalFormatting sqref="BO46">
    <cfRule type="cellIs" dxfId="30" priority="81" operator="equal">
      <formula>0</formula>
    </cfRule>
  </conditionalFormatting>
  <conditionalFormatting sqref="BQ38">
    <cfRule type="cellIs" dxfId="28" priority="73" operator="equal">
      <formula>0</formula>
    </cfRule>
  </conditionalFormatting>
  <conditionalFormatting sqref="BQ39">
    <cfRule type="cellIs" dxfId="27" priority="72" operator="equal">
      <formula>0</formula>
    </cfRule>
  </conditionalFormatting>
  <conditionalFormatting sqref="BQ46">
    <cfRule type="cellIs" dxfId="26" priority="71" operator="equal">
      <formula>0</formula>
    </cfRule>
  </conditionalFormatting>
  <conditionalFormatting sqref="BQ47">
    <cfRule type="cellIs" dxfId="25" priority="70" operator="equal">
      <formula>0</formula>
    </cfRule>
  </conditionalFormatting>
  <conditionalFormatting sqref="BS38">
    <cfRule type="cellIs" dxfId="24" priority="21" operator="equal">
      <formula>0</formula>
    </cfRule>
  </conditionalFormatting>
  <conditionalFormatting sqref="BS39">
    <cfRule type="cellIs" dxfId="23" priority="20" operator="equal">
      <formula>0</formula>
    </cfRule>
  </conditionalFormatting>
  <conditionalFormatting sqref="BS46">
    <cfRule type="cellIs" dxfId="22" priority="19" operator="equal">
      <formula>0</formula>
    </cfRule>
  </conditionalFormatting>
  <conditionalFormatting sqref="BS47">
    <cfRule type="cellIs" dxfId="21" priority="18" operator="equal">
      <formula>0</formula>
    </cfRule>
  </conditionalFormatting>
  <conditionalFormatting sqref="BU38">
    <cfRule type="cellIs" dxfId="20" priority="63" operator="equal">
      <formula>0</formula>
    </cfRule>
  </conditionalFormatting>
  <conditionalFormatting sqref="BU39">
    <cfRule type="cellIs" dxfId="19" priority="62" operator="equal">
      <formula>0</formula>
    </cfRule>
  </conditionalFormatting>
  <conditionalFormatting sqref="BU46">
    <cfRule type="cellIs" dxfId="18" priority="61" operator="equal">
      <formula>0</formula>
    </cfRule>
  </conditionalFormatting>
  <conditionalFormatting sqref="BU47">
    <cfRule type="cellIs" dxfId="17" priority="60" operator="equal">
      <formula>0</formula>
    </cfRule>
  </conditionalFormatting>
  <conditionalFormatting sqref="BY38">
    <cfRule type="cellIs" dxfId="16" priority="53" operator="equal">
      <formula>0</formula>
    </cfRule>
  </conditionalFormatting>
  <conditionalFormatting sqref="BY39">
    <cfRule type="cellIs" dxfId="15" priority="52" operator="equal">
      <formula>0</formula>
    </cfRule>
  </conditionalFormatting>
  <conditionalFormatting sqref="BY46">
    <cfRule type="cellIs" dxfId="14" priority="51" operator="equal">
      <formula>0</formula>
    </cfRule>
  </conditionalFormatting>
  <conditionalFormatting sqref="BY47">
    <cfRule type="cellIs" dxfId="13" priority="50" operator="equal">
      <formula>0</formula>
    </cfRule>
  </conditionalFormatting>
  <conditionalFormatting sqref="CA38">
    <cfRule type="cellIs" dxfId="12" priority="43" operator="equal">
      <formula>0</formula>
    </cfRule>
  </conditionalFormatting>
  <conditionalFormatting sqref="CA39">
    <cfRule type="cellIs" dxfId="11" priority="42" operator="equal">
      <formula>0</formula>
    </cfRule>
  </conditionalFormatting>
  <conditionalFormatting sqref="CA46">
    <cfRule type="cellIs" dxfId="10" priority="41" operator="equal">
      <formula>0</formula>
    </cfRule>
  </conditionalFormatting>
  <conditionalFormatting sqref="CA47">
    <cfRule type="cellIs" dxfId="9" priority="40" operator="equal">
      <formula>0</formula>
    </cfRule>
  </conditionalFormatting>
  <conditionalFormatting sqref="BH19:BS19">
    <cfRule type="cellIs" dxfId="8" priority="9" stopIfTrue="1" operator="equal">
      <formula>0</formula>
    </cfRule>
  </conditionalFormatting>
  <conditionalFormatting sqref="BH26">
    <cfRule type="cellIs" dxfId="7" priority="8" operator="equal">
      <formula>0</formula>
    </cfRule>
  </conditionalFormatting>
  <conditionalFormatting sqref="BH27">
    <cfRule type="cellIs" dxfId="6" priority="7" operator="equal">
      <formula>0</formula>
    </cfRule>
  </conditionalFormatting>
  <conditionalFormatting sqref="BH31">
    <cfRule type="cellIs" dxfId="5" priority="6" operator="equal">
      <formula>0</formula>
    </cfRule>
  </conditionalFormatting>
  <conditionalFormatting sqref="BH32">
    <cfRule type="cellIs" dxfId="4" priority="5" operator="equal">
      <formula>0</formula>
    </cfRule>
  </conditionalFormatting>
  <conditionalFormatting sqref="AR31">
    <cfRule type="cellIs" dxfId="3" priority="4" operator="equal">
      <formula>0</formula>
    </cfRule>
  </conditionalFormatting>
  <conditionalFormatting sqref="AR32">
    <cfRule type="cellIs" dxfId="2" priority="3" operator="equal">
      <formula>0</formula>
    </cfRule>
  </conditionalFormatting>
  <conditionalFormatting sqref="BK37">
    <cfRule type="cellIs" dxfId="1" priority="2" operator="equal">
      <formula>0</formula>
    </cfRule>
  </conditionalFormatting>
  <conditionalFormatting sqref="BK45">
    <cfRule type="cellIs" dxfId="0" priority="1" operator="equal">
      <formula>0</formula>
    </cfRule>
  </conditionalFormatting>
  <pageMargins left="0.7" right="0.7" top="0.78740157499999996" bottom="0.78740157499999996" header="0.3" footer="0.3"/>
  <pageSetup paperSize="9" orientation="portrait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Müller</dc:creator>
  <cp:lastModifiedBy>Stefan Müller</cp:lastModifiedBy>
  <cp:lastPrinted>2025-11-26T20:37:29Z</cp:lastPrinted>
  <dcterms:created xsi:type="dcterms:W3CDTF">2020-03-23T08:45:40Z</dcterms:created>
  <dcterms:modified xsi:type="dcterms:W3CDTF">2025-11-26T20:43:13Z</dcterms:modified>
</cp:coreProperties>
</file>