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bookViews>
    <workbookView xWindow="-108" yWindow="-108" windowWidth="23256" windowHeight="12720"/>
  </bookViews>
  <sheets>
    <sheet name="Arbeitsblatt" sheetId="1" r:id="rId1"/>
    <sheet name="Daten1" sheetId="2" r:id="rId2"/>
  </sheets>
  <definedNames>
    <definedName name="_xlnm.Print_Area" localSheetId="0">Arbeitsblatt!$A$1:$I$116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1" l="1"/>
  <c r="G25" i="1" s="1"/>
  <c r="B19" i="1"/>
  <c r="B25" i="1" s="1"/>
  <c r="G13" i="1"/>
  <c r="G14" i="1" s="1"/>
  <c r="B13" i="1"/>
  <c r="B14" i="1" s="1"/>
  <c r="F67" i="1"/>
  <c r="F68" i="1" s="1"/>
  <c r="A67" i="1"/>
  <c r="A68" i="1" s="1"/>
  <c r="A69" i="1" s="1"/>
  <c r="A70" i="1" s="1"/>
  <c r="F51" i="1"/>
  <c r="F52" i="1" s="1"/>
  <c r="F53" i="1" s="1"/>
  <c r="G26" i="1" l="1"/>
  <c r="B26" i="1"/>
  <c r="G20" i="1"/>
  <c r="B20" i="1"/>
  <c r="A84" i="1"/>
  <c r="A101" i="1" s="1"/>
  <c r="A102" i="1" s="1"/>
  <c r="F84" i="1"/>
  <c r="A103" i="1"/>
  <c r="A104" i="1" s="1"/>
  <c r="A85" i="1"/>
  <c r="A71" i="1"/>
  <c r="F69" i="1"/>
  <c r="F70" i="1" s="1"/>
  <c r="F54" i="1"/>
  <c r="F101" i="1" l="1"/>
  <c r="F102" i="1" s="1"/>
  <c r="F103" i="1" s="1"/>
  <c r="F104" i="1" s="1"/>
  <c r="F85" i="1"/>
  <c r="F86" i="1" s="1"/>
  <c r="F87" i="1" s="1"/>
  <c r="F88" i="1" s="1"/>
  <c r="F105" i="1"/>
  <c r="A105" i="1"/>
  <c r="A86" i="1"/>
  <c r="A87" i="1" s="1"/>
  <c r="A72" i="1"/>
  <c r="A73" i="1" s="1"/>
  <c r="F71" i="1"/>
  <c r="F55" i="1"/>
  <c r="F56" i="1" s="1"/>
  <c r="A106" i="1" l="1"/>
  <c r="A107" i="1" s="1"/>
  <c r="F106" i="1"/>
  <c r="F107" i="1" s="1"/>
  <c r="F89" i="1"/>
  <c r="F90" i="1" s="1"/>
  <c r="A88" i="1"/>
  <c r="F72" i="1"/>
  <c r="F73" i="1" s="1"/>
  <c r="A74" i="1"/>
  <c r="F57" i="1"/>
  <c r="F108" i="1" l="1"/>
  <c r="A108" i="1"/>
  <c r="A89" i="1"/>
  <c r="A90" i="1" s="1"/>
  <c r="F91" i="1"/>
  <c r="A75" i="1"/>
  <c r="A76" i="1" s="1"/>
  <c r="A77" i="1" s="1"/>
  <c r="F74" i="1"/>
  <c r="F58" i="1"/>
  <c r="F59" i="1" s="1"/>
  <c r="F60" i="1" s="1"/>
  <c r="A109" i="1" l="1"/>
  <c r="A110" i="1" s="1"/>
  <c r="A111" i="1" s="1"/>
  <c r="F109" i="1"/>
  <c r="F110" i="1" s="1"/>
  <c r="F111" i="1" s="1"/>
  <c r="F92" i="1"/>
  <c r="F93" i="1" s="1"/>
  <c r="F94" i="1" s="1"/>
  <c r="A91" i="1"/>
  <c r="A78" i="1"/>
  <c r="F75" i="1"/>
  <c r="F76" i="1" s="1"/>
  <c r="F77" i="1" s="1"/>
  <c r="F61" i="1"/>
  <c r="F112" i="1" l="1"/>
  <c r="A112" i="1"/>
  <c r="A92" i="1"/>
  <c r="A93" i="1" s="1"/>
  <c r="A94" i="1" s="1"/>
  <c r="F95" i="1"/>
  <c r="F78" i="1"/>
  <c r="A79" i="1"/>
  <c r="F62" i="1"/>
  <c r="A113" i="1" l="1"/>
  <c r="F113" i="1"/>
  <c r="F96" i="1"/>
  <c r="A95" i="1"/>
  <c r="A80" i="1"/>
  <c r="F79" i="1"/>
  <c r="F63" i="1"/>
  <c r="A114" i="1" l="1"/>
  <c r="F114" i="1"/>
  <c r="A96" i="1"/>
  <c r="F97" i="1"/>
  <c r="F80" i="1"/>
  <c r="A81" i="1"/>
  <c r="A82" i="1" s="1"/>
  <c r="F64" i="1"/>
  <c r="F65" i="1" s="1"/>
  <c r="F115" i="1" l="1"/>
  <c r="F116" i="1" s="1"/>
  <c r="A115" i="1"/>
  <c r="A116" i="1" s="1"/>
  <c r="F98" i="1"/>
  <c r="F99" i="1" s="1"/>
  <c r="A97" i="1"/>
  <c r="F81" i="1"/>
  <c r="F82" i="1" s="1"/>
  <c r="A98" i="1" l="1"/>
  <c r="A99" i="1" s="1"/>
  <c r="G8" i="1" l="1"/>
  <c r="B8" i="1"/>
  <c r="A51" i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L33" i="2" l="1"/>
  <c r="K33" i="2"/>
  <c r="I33" i="2"/>
  <c r="H33" i="2"/>
  <c r="G33" i="2"/>
  <c r="F33" i="2"/>
  <c r="L32" i="2"/>
  <c r="K32" i="2"/>
  <c r="I32" i="2"/>
  <c r="H32" i="2"/>
  <c r="G32" i="2"/>
  <c r="F32" i="2"/>
  <c r="L31" i="2"/>
  <c r="K31" i="2"/>
  <c r="I31" i="2"/>
  <c r="H31" i="2"/>
  <c r="G31" i="2"/>
  <c r="F31" i="2"/>
  <c r="L30" i="2"/>
  <c r="K30" i="2"/>
  <c r="I30" i="2"/>
  <c r="H30" i="2"/>
  <c r="G30" i="2"/>
  <c r="F30" i="2"/>
  <c r="L29" i="2"/>
  <c r="K29" i="2"/>
  <c r="I29" i="2"/>
  <c r="H29" i="2"/>
  <c r="G29" i="2"/>
  <c r="F29" i="2"/>
  <c r="L28" i="2"/>
  <c r="K28" i="2"/>
  <c r="I28" i="2"/>
  <c r="H28" i="2"/>
  <c r="G28" i="2"/>
  <c r="F28" i="2"/>
  <c r="L27" i="2"/>
  <c r="K27" i="2"/>
  <c r="I27" i="2"/>
  <c r="H27" i="2"/>
  <c r="G27" i="2"/>
  <c r="F27" i="2"/>
  <c r="L26" i="2"/>
  <c r="K26" i="2"/>
  <c r="I26" i="2"/>
  <c r="H26" i="2"/>
  <c r="G26" i="2"/>
  <c r="F26" i="2"/>
  <c r="L25" i="2"/>
  <c r="K25" i="2"/>
  <c r="I25" i="2"/>
  <c r="H25" i="2"/>
  <c r="G25" i="2"/>
  <c r="F25" i="2"/>
  <c r="L24" i="2"/>
  <c r="K24" i="2"/>
  <c r="I24" i="2"/>
  <c r="H24" i="2"/>
  <c r="G24" i="2"/>
  <c r="F24" i="2"/>
  <c r="L23" i="2"/>
  <c r="K23" i="2"/>
  <c r="I23" i="2"/>
  <c r="H23" i="2"/>
  <c r="G23" i="2"/>
  <c r="F23" i="2"/>
  <c r="L22" i="2"/>
  <c r="K22" i="2"/>
  <c r="I22" i="2"/>
  <c r="H22" i="2"/>
  <c r="G22" i="2"/>
  <c r="F22" i="2"/>
  <c r="L21" i="2"/>
  <c r="K21" i="2"/>
  <c r="I21" i="2"/>
  <c r="H21" i="2"/>
  <c r="G21" i="2"/>
  <c r="F21" i="2"/>
  <c r="L20" i="2"/>
  <c r="K20" i="2"/>
  <c r="I20" i="2"/>
  <c r="H20" i="2"/>
  <c r="G20" i="2"/>
  <c r="F20" i="2"/>
  <c r="L19" i="2"/>
  <c r="K19" i="2"/>
  <c r="I19" i="2"/>
  <c r="H19" i="2"/>
  <c r="G19" i="2"/>
  <c r="F19" i="2"/>
  <c r="L18" i="2"/>
  <c r="K18" i="2"/>
  <c r="I18" i="2"/>
  <c r="H18" i="2"/>
  <c r="G18" i="2"/>
  <c r="F18" i="2"/>
  <c r="L17" i="2"/>
  <c r="K17" i="2"/>
  <c r="I17" i="2"/>
  <c r="H17" i="2"/>
  <c r="G17" i="2"/>
  <c r="F17" i="2"/>
  <c r="L16" i="2"/>
  <c r="K16" i="2"/>
  <c r="I16" i="2"/>
  <c r="H16" i="2"/>
  <c r="G16" i="2"/>
  <c r="F16" i="2"/>
  <c r="L15" i="2"/>
  <c r="K15" i="2"/>
  <c r="I15" i="2"/>
  <c r="H15" i="2"/>
  <c r="G15" i="2"/>
  <c r="F15" i="2"/>
  <c r="L14" i="2"/>
  <c r="K14" i="2"/>
  <c r="I14" i="2"/>
  <c r="H14" i="2"/>
  <c r="G14" i="2"/>
  <c r="F14" i="2"/>
  <c r="L13" i="2"/>
  <c r="K13" i="2"/>
  <c r="I13" i="2"/>
  <c r="H13" i="2"/>
  <c r="G13" i="2"/>
  <c r="F13" i="2"/>
  <c r="L12" i="2"/>
  <c r="K12" i="2"/>
  <c r="I12" i="2"/>
  <c r="H12" i="2"/>
  <c r="G12" i="2"/>
  <c r="F12" i="2"/>
  <c r="L11" i="2"/>
  <c r="K11" i="2"/>
  <c r="I11" i="2"/>
  <c r="H11" i="2"/>
  <c r="G11" i="2"/>
  <c r="F11" i="2"/>
  <c r="L10" i="2"/>
  <c r="K10" i="2"/>
  <c r="I10" i="2"/>
  <c r="H10" i="2"/>
  <c r="G10" i="2"/>
  <c r="F10" i="2"/>
  <c r="L9" i="2"/>
  <c r="K9" i="2"/>
  <c r="I9" i="2"/>
  <c r="H9" i="2"/>
  <c r="G9" i="2"/>
  <c r="F9" i="2"/>
  <c r="L8" i="2"/>
  <c r="K8" i="2"/>
  <c r="I8" i="2"/>
  <c r="H8" i="2"/>
  <c r="G8" i="2"/>
  <c r="F8" i="2"/>
  <c r="L7" i="2"/>
  <c r="K7" i="2"/>
  <c r="I7" i="2"/>
  <c r="H7" i="2"/>
  <c r="G7" i="2"/>
  <c r="F7" i="2"/>
  <c r="L6" i="2"/>
  <c r="K6" i="2"/>
  <c r="I6" i="2"/>
  <c r="H6" i="2"/>
  <c r="G6" i="2"/>
  <c r="F6" i="2"/>
  <c r="L5" i="2"/>
  <c r="K5" i="2"/>
  <c r="I5" i="2"/>
  <c r="H5" i="2"/>
  <c r="G5" i="2"/>
  <c r="F5" i="2"/>
  <c r="L4" i="2"/>
  <c r="K4" i="2"/>
  <c r="I4" i="2"/>
  <c r="H4" i="2"/>
  <c r="G4" i="2"/>
  <c r="F4" i="2"/>
  <c r="AN5" i="2" l="1"/>
  <c r="AN9" i="2"/>
  <c r="AN15" i="2"/>
  <c r="AN4" i="2"/>
  <c r="AN6" i="2"/>
  <c r="AN21" i="2"/>
  <c r="AN19" i="2"/>
  <c r="AO23" i="2"/>
  <c r="AO26" i="2"/>
  <c r="AO28" i="2"/>
  <c r="AO30" i="2"/>
  <c r="AO32" i="2"/>
  <c r="AO13" i="2"/>
  <c r="AO5" i="2"/>
  <c r="AO7" i="2"/>
  <c r="AO14" i="2"/>
  <c r="AO21" i="2"/>
  <c r="AO4" i="2"/>
  <c r="AO12" i="2"/>
  <c r="AO16" i="2"/>
  <c r="AR27" i="2"/>
  <c r="AR31" i="2"/>
  <c r="AR33" i="2"/>
  <c r="O10" i="2"/>
  <c r="AI11" i="2"/>
  <c r="AI15" i="2"/>
  <c r="O15" i="2"/>
  <c r="AI21" i="2"/>
  <c r="O26" i="2"/>
  <c r="AR8" i="2"/>
  <c r="AR24" i="2"/>
  <c r="N9" i="2"/>
  <c r="N11" i="2"/>
  <c r="M14" i="2"/>
  <c r="E14" i="2" s="1"/>
  <c r="O19" i="2"/>
  <c r="O7" i="2"/>
  <c r="AI17" i="2"/>
  <c r="AI5" i="2"/>
  <c r="AR13" i="2"/>
  <c r="N13" i="2"/>
  <c r="J7" i="2"/>
  <c r="AK7" i="2" s="1"/>
  <c r="AO11" i="2"/>
  <c r="J20" i="2"/>
  <c r="D20" i="2" s="1"/>
  <c r="J22" i="2"/>
  <c r="AB22" i="2" s="1"/>
  <c r="J6" i="2"/>
  <c r="AB6" i="2" s="1"/>
  <c r="AI7" i="2"/>
  <c r="O11" i="2"/>
  <c r="O17" i="2"/>
  <c r="O23" i="2"/>
  <c r="O28" i="2"/>
  <c r="AR29" i="2"/>
  <c r="AI30" i="2"/>
  <c r="AI32" i="2"/>
  <c r="AR4" i="2"/>
  <c r="AN7" i="2"/>
  <c r="AI8" i="2"/>
  <c r="AR12" i="2"/>
  <c r="AR16" i="2"/>
  <c r="N17" i="2"/>
  <c r="AN17" i="2"/>
  <c r="AI19" i="2"/>
  <c r="AI26" i="2"/>
  <c r="N5" i="2"/>
  <c r="J8" i="2"/>
  <c r="AK8" i="2" s="1"/>
  <c r="AR9" i="2"/>
  <c r="J10" i="2"/>
  <c r="AF10" i="2" s="1"/>
  <c r="M12" i="2"/>
  <c r="E12" i="2" s="1"/>
  <c r="AR14" i="2"/>
  <c r="AR17" i="2"/>
  <c r="J18" i="2"/>
  <c r="AF18" i="2" s="1"/>
  <c r="N21" i="2"/>
  <c r="AN23" i="2"/>
  <c r="J25" i="2"/>
  <c r="AK25" i="2" s="1"/>
  <c r="O30" i="2"/>
  <c r="N32" i="2"/>
  <c r="AI4" i="2"/>
  <c r="O5" i="2"/>
  <c r="AI9" i="2"/>
  <c r="AI10" i="2"/>
  <c r="N20" i="2"/>
  <c r="O21" i="2"/>
  <c r="AI23" i="2"/>
  <c r="M25" i="2"/>
  <c r="E25" i="2" s="1"/>
  <c r="N26" i="2"/>
  <c r="AI28" i="2"/>
  <c r="O32" i="2"/>
  <c r="N7" i="2"/>
  <c r="M8" i="2"/>
  <c r="E8" i="2" s="1"/>
  <c r="N16" i="2"/>
  <c r="J4" i="2"/>
  <c r="D4" i="2" s="1"/>
  <c r="AI6" i="2"/>
  <c r="AR6" i="2"/>
  <c r="AN8" i="2"/>
  <c r="AN10" i="2"/>
  <c r="AR18" i="2"/>
  <c r="AI22" i="2"/>
  <c r="AN22" i="2"/>
  <c r="N23" i="2"/>
  <c r="AR25" i="2"/>
  <c r="N28" i="2"/>
  <c r="O9" i="2"/>
  <c r="AR22" i="2"/>
  <c r="N30" i="2"/>
  <c r="AH7" i="2"/>
  <c r="AO6" i="2"/>
  <c r="AR10" i="2"/>
  <c r="J12" i="2"/>
  <c r="AL12" i="2" s="1"/>
  <c r="J14" i="2"/>
  <c r="AL14" i="2" s="1"/>
  <c r="N4" i="2"/>
  <c r="AR5" i="2"/>
  <c r="N6" i="2"/>
  <c r="AH6" i="2"/>
  <c r="AR7" i="2"/>
  <c r="N8" i="2"/>
  <c r="AH8" i="2"/>
  <c r="AO9" i="2"/>
  <c r="AH10" i="2"/>
  <c r="N10" i="2"/>
  <c r="M10" i="2"/>
  <c r="E10" i="2" s="1"/>
  <c r="AI12" i="2"/>
  <c r="J5" i="2"/>
  <c r="AK5" i="2" s="1"/>
  <c r="AH5" i="2"/>
  <c r="M4" i="2"/>
  <c r="E4" i="2" s="1"/>
  <c r="M6" i="2"/>
  <c r="E6" i="2" s="1"/>
  <c r="AO8" i="2"/>
  <c r="AH4" i="2"/>
  <c r="O4" i="2"/>
  <c r="M5" i="2"/>
  <c r="E5" i="2" s="1"/>
  <c r="O6" i="2"/>
  <c r="M7" i="2"/>
  <c r="E7" i="2" s="1"/>
  <c r="O8" i="2"/>
  <c r="M9" i="2"/>
  <c r="E9" i="2" s="1"/>
  <c r="AO10" i="2"/>
  <c r="AN11" i="2"/>
  <c r="M11" i="2"/>
  <c r="E11" i="2" s="1"/>
  <c r="M13" i="2"/>
  <c r="E13" i="2" s="1"/>
  <c r="J9" i="2"/>
  <c r="J11" i="2"/>
  <c r="AB11" i="2" s="1"/>
  <c r="AN12" i="2"/>
  <c r="O12" i="2"/>
  <c r="AN13" i="2"/>
  <c r="O13" i="2"/>
  <c r="AI13" i="2"/>
  <c r="AI14" i="2"/>
  <c r="O14" i="2"/>
  <c r="AN14" i="2"/>
  <c r="N15" i="2"/>
  <c r="AH9" i="2"/>
  <c r="AR11" i="2"/>
  <c r="AH11" i="2"/>
  <c r="J13" i="2"/>
  <c r="AE13" i="2" s="1"/>
  <c r="AH13" i="2"/>
  <c r="M15" i="2"/>
  <c r="E15" i="2" s="1"/>
  <c r="J15" i="2"/>
  <c r="AE15" i="2" s="1"/>
  <c r="AI16" i="2"/>
  <c r="O16" i="2"/>
  <c r="M16" i="2"/>
  <c r="E16" i="2" s="1"/>
  <c r="AH16" i="2"/>
  <c r="AN16" i="2"/>
  <c r="AO17" i="2"/>
  <c r="AH17" i="2"/>
  <c r="M19" i="2"/>
  <c r="E19" i="2" s="1"/>
  <c r="J19" i="2"/>
  <c r="AE19" i="2" s="1"/>
  <c r="AI20" i="2"/>
  <c r="O20" i="2"/>
  <c r="M20" i="2"/>
  <c r="E20" i="2" s="1"/>
  <c r="AR20" i="2"/>
  <c r="J24" i="2"/>
  <c r="AL24" i="2" s="1"/>
  <c r="J16" i="2"/>
  <c r="AF16" i="2" s="1"/>
  <c r="AB18" i="2"/>
  <c r="M22" i="2"/>
  <c r="E22" i="2" s="1"/>
  <c r="M24" i="2"/>
  <c r="E24" i="2" s="1"/>
  <c r="N12" i="2"/>
  <c r="AH12" i="2"/>
  <c r="N14" i="2"/>
  <c r="AH14" i="2"/>
  <c r="AO15" i="2"/>
  <c r="AH15" i="2"/>
  <c r="AR15" i="2"/>
  <c r="M17" i="2"/>
  <c r="E17" i="2" s="1"/>
  <c r="J17" i="2"/>
  <c r="AC17" i="2" s="1"/>
  <c r="AI18" i="2"/>
  <c r="O18" i="2"/>
  <c r="M18" i="2"/>
  <c r="E18" i="2" s="1"/>
  <c r="AH18" i="2"/>
  <c r="AN18" i="2"/>
  <c r="AO19" i="2"/>
  <c r="AH19" i="2"/>
  <c r="AR19" i="2"/>
  <c r="AN20" i="2"/>
  <c r="M21" i="2"/>
  <c r="E21" i="2" s="1"/>
  <c r="AR21" i="2"/>
  <c r="J21" i="2"/>
  <c r="AK21" i="2" s="1"/>
  <c r="AH22" i="2"/>
  <c r="N22" i="2"/>
  <c r="AO22" i="2"/>
  <c r="M23" i="2"/>
  <c r="E23" i="2" s="1"/>
  <c r="AR23" i="2"/>
  <c r="J23" i="2"/>
  <c r="AE23" i="2" s="1"/>
  <c r="AO24" i="2"/>
  <c r="N24" i="2"/>
  <c r="AH24" i="2"/>
  <c r="N18" i="2"/>
  <c r="AO18" i="2"/>
  <c r="N19" i="2"/>
  <c r="AH20" i="2"/>
  <c r="AO20" i="2"/>
  <c r="AH21" i="2"/>
  <c r="AH23" i="2"/>
  <c r="AI24" i="2"/>
  <c r="AN24" i="2"/>
  <c r="AH25" i="2"/>
  <c r="AH27" i="2"/>
  <c r="N27" i="2"/>
  <c r="M27" i="2"/>
  <c r="E27" i="2" s="1"/>
  <c r="AH29" i="2"/>
  <c r="N29" i="2"/>
  <c r="M29" i="2"/>
  <c r="E29" i="2" s="1"/>
  <c r="AH31" i="2"/>
  <c r="N31" i="2"/>
  <c r="M31" i="2"/>
  <c r="E31" i="2" s="1"/>
  <c r="AH33" i="2"/>
  <c r="N33" i="2"/>
  <c r="M33" i="2"/>
  <c r="E33" i="2" s="1"/>
  <c r="AI25" i="2"/>
  <c r="O25" i="2"/>
  <c r="AN25" i="2"/>
  <c r="M26" i="2"/>
  <c r="AR26" i="2"/>
  <c r="J26" i="2"/>
  <c r="AE26" i="2" s="1"/>
  <c r="AI27" i="2"/>
  <c r="O27" i="2"/>
  <c r="AN27" i="2"/>
  <c r="M28" i="2"/>
  <c r="E28" i="2" s="1"/>
  <c r="AR28" i="2"/>
  <c r="J28" i="2"/>
  <c r="AK28" i="2" s="1"/>
  <c r="AI29" i="2"/>
  <c r="O29" i="2"/>
  <c r="AN29" i="2"/>
  <c r="M30" i="2"/>
  <c r="E30" i="2" s="1"/>
  <c r="AR30" i="2"/>
  <c r="J30" i="2"/>
  <c r="AK30" i="2" s="1"/>
  <c r="AI31" i="2"/>
  <c r="O31" i="2"/>
  <c r="AN31" i="2"/>
  <c r="M32" i="2"/>
  <c r="E32" i="2" s="1"/>
  <c r="AR32" i="2"/>
  <c r="J32" i="2"/>
  <c r="AE32" i="2" s="1"/>
  <c r="AI33" i="2"/>
  <c r="O33" i="2"/>
  <c r="AN33" i="2"/>
  <c r="O22" i="2"/>
  <c r="O24" i="2"/>
  <c r="N25" i="2"/>
  <c r="AO25" i="2"/>
  <c r="E26" i="2"/>
  <c r="AH26" i="2"/>
  <c r="J27" i="2"/>
  <c r="AE27" i="2" s="1"/>
  <c r="AO27" i="2"/>
  <c r="AH28" i="2"/>
  <c r="J29" i="2"/>
  <c r="AE29" i="2" s="1"/>
  <c r="AO29" i="2"/>
  <c r="AH30" i="2"/>
  <c r="J31" i="2"/>
  <c r="AF31" i="2" s="1"/>
  <c r="AO31" i="2"/>
  <c r="AH32" i="2"/>
  <c r="J33" i="2"/>
  <c r="AF33" i="2" s="1"/>
  <c r="AO33" i="2"/>
  <c r="AN26" i="2"/>
  <c r="AN28" i="2"/>
  <c r="AN30" i="2"/>
  <c r="AN32" i="2"/>
  <c r="F1" i="2"/>
  <c r="G1" i="2" s="1"/>
  <c r="H1" i="2" s="1"/>
  <c r="I1" i="2" s="1"/>
  <c r="J1" i="2" s="1"/>
  <c r="K1" i="2" s="1"/>
  <c r="L1" i="2" s="1"/>
  <c r="M1" i="2" s="1"/>
  <c r="N1" i="2" s="1"/>
  <c r="O1" i="2" s="1"/>
  <c r="P1" i="2" s="1"/>
  <c r="Q1" i="2" s="1"/>
  <c r="R1" i="2" s="1"/>
  <c r="S1" i="2" s="1"/>
  <c r="T1" i="2" s="1"/>
  <c r="U1" i="2" s="1"/>
  <c r="V1" i="2" s="1"/>
  <c r="W1" i="2" s="1"/>
  <c r="X1" i="2" s="1"/>
  <c r="Y1" i="2" s="1"/>
  <c r="Z1" i="2" s="1"/>
  <c r="AA1" i="2" s="1"/>
  <c r="AB1" i="2" s="1"/>
  <c r="AC1" i="2" s="1"/>
  <c r="AD1" i="2" s="1"/>
  <c r="AE1" i="2" s="1"/>
  <c r="AF1" i="2" s="1"/>
  <c r="AG1" i="2" s="1"/>
  <c r="AH1" i="2" s="1"/>
  <c r="AI1" i="2" s="1"/>
  <c r="AJ1" i="2" s="1"/>
  <c r="AK1" i="2" s="1"/>
  <c r="AL1" i="2" s="1"/>
  <c r="AM1" i="2" s="1"/>
  <c r="AN1" i="2" s="1"/>
  <c r="AO1" i="2" s="1"/>
  <c r="AP1" i="2" s="1"/>
  <c r="AQ1" i="2" s="1"/>
  <c r="AC18" i="2" l="1"/>
  <c r="P30" i="2"/>
  <c r="Q30" i="2" s="1"/>
  <c r="AK18" i="2"/>
  <c r="AL18" i="2"/>
  <c r="D18" i="2"/>
  <c r="AC10" i="2"/>
  <c r="AL10" i="2"/>
  <c r="AB13" i="2"/>
  <c r="P10" i="2"/>
  <c r="U10" i="2" s="1"/>
  <c r="W10" i="2" s="1"/>
  <c r="P28" i="2"/>
  <c r="Q28" i="2" s="1"/>
  <c r="T28" i="2" s="1"/>
  <c r="AE18" i="2"/>
  <c r="AE10" i="2"/>
  <c r="AB10" i="2"/>
  <c r="D10" i="2"/>
  <c r="AE22" i="2"/>
  <c r="P13" i="2"/>
  <c r="Q13" i="2" s="1"/>
  <c r="T13" i="2" s="1"/>
  <c r="AE24" i="2"/>
  <c r="AC24" i="2"/>
  <c r="P26" i="2"/>
  <c r="D24" i="2"/>
  <c r="AF24" i="2"/>
  <c r="AK22" i="2"/>
  <c r="P7" i="2"/>
  <c r="AK24" i="2"/>
  <c r="D22" i="2"/>
  <c r="P16" i="2"/>
  <c r="D8" i="2"/>
  <c r="AC6" i="2"/>
  <c r="AF22" i="2"/>
  <c r="P9" i="2"/>
  <c r="P17" i="2"/>
  <c r="AC22" i="2"/>
  <c r="AL22" i="2"/>
  <c r="P12" i="2"/>
  <c r="AC28" i="2"/>
  <c r="AF28" i="2"/>
  <c r="AB28" i="2"/>
  <c r="AK10" i="2"/>
  <c r="AC21" i="2"/>
  <c r="AF21" i="2"/>
  <c r="AB21" i="2"/>
  <c r="AF14" i="2"/>
  <c r="AE21" i="2"/>
  <c r="AB16" i="2"/>
  <c r="AE6" i="2"/>
  <c r="AE7" i="2"/>
  <c r="D7" i="2"/>
  <c r="AE28" i="2"/>
  <c r="AE12" i="2"/>
  <c r="AF7" i="2"/>
  <c r="P11" i="2"/>
  <c r="P15" i="2"/>
  <c r="S15" i="2" s="1"/>
  <c r="F41" i="1"/>
  <c r="AF30" i="2"/>
  <c r="AK19" i="2"/>
  <c r="AB19" i="2"/>
  <c r="AE25" i="2"/>
  <c r="AB20" i="2"/>
  <c r="AL20" i="2"/>
  <c r="P19" i="2"/>
  <c r="AB25" i="2"/>
  <c r="AF23" i="2"/>
  <c r="AC19" i="2"/>
  <c r="AK6" i="2"/>
  <c r="AF6" i="2"/>
  <c r="AB7" i="2"/>
  <c r="AL7" i="2"/>
  <c r="AC23" i="2"/>
  <c r="AB23" i="2"/>
  <c r="AF12" i="2"/>
  <c r="D12" i="2"/>
  <c r="AC12" i="2"/>
  <c r="AC7" i="2"/>
  <c r="D6" i="2"/>
  <c r="AL6" i="2"/>
  <c r="AK16" i="2"/>
  <c r="AB12" i="2"/>
  <c r="P23" i="2"/>
  <c r="AC25" i="2"/>
  <c r="AE20" i="2"/>
  <c r="P18" i="2"/>
  <c r="AE16" i="2"/>
  <c r="P14" i="2"/>
  <c r="AB14" i="2"/>
  <c r="AE14" i="2"/>
  <c r="AC20" i="2"/>
  <c r="AF20" i="2"/>
  <c r="P25" i="2"/>
  <c r="D25" i="2"/>
  <c r="P20" i="2"/>
  <c r="D14" i="2"/>
  <c r="AK20" i="2"/>
  <c r="P21" i="2"/>
  <c r="AF25" i="2"/>
  <c r="AL25" i="2"/>
  <c r="AL16" i="2"/>
  <c r="AK14" i="2"/>
  <c r="AF26" i="2"/>
  <c r="AL17" i="2"/>
  <c r="AB15" i="2"/>
  <c r="AC13" i="2"/>
  <c r="AC5" i="2"/>
  <c r="D5" i="2"/>
  <c r="AC8" i="2"/>
  <c r="AK4" i="2"/>
  <c r="AB4" i="2"/>
  <c r="AB8" i="2"/>
  <c r="P32" i="2"/>
  <c r="P5" i="2"/>
  <c r="AF32" i="2"/>
  <c r="AF29" i="2"/>
  <c r="AL29" i="2"/>
  <c r="AF17" i="2"/>
  <c r="AC15" i="2"/>
  <c r="AE8" i="2"/>
  <c r="AL4" i="2"/>
  <c r="AL8" i="2"/>
  <c r="AC32" i="2"/>
  <c r="P31" i="2"/>
  <c r="AK15" i="2"/>
  <c r="AF4" i="2"/>
  <c r="AE4" i="2"/>
  <c r="AC4" i="2"/>
  <c r="AF8" i="2"/>
  <c r="AB33" i="2"/>
  <c r="D33" i="2"/>
  <c r="D32" i="2"/>
  <c r="AL32" i="2"/>
  <c r="AE30" i="2"/>
  <c r="P33" i="2"/>
  <c r="P29" i="2"/>
  <c r="P27" i="2"/>
  <c r="P22" i="2"/>
  <c r="D19" i="2"/>
  <c r="AL19" i="2"/>
  <c r="AB17" i="2"/>
  <c r="D15" i="2"/>
  <c r="AL15" i="2"/>
  <c r="AL11" i="2"/>
  <c r="AB24" i="2"/>
  <c r="AF11" i="2"/>
  <c r="P8" i="2"/>
  <c r="P6" i="2"/>
  <c r="AB31" i="2"/>
  <c r="AK31" i="2"/>
  <c r="D31" i="2"/>
  <c r="AE33" i="2"/>
  <c r="AK32" i="2"/>
  <c r="AE31" i="2"/>
  <c r="AK26" i="2"/>
  <c r="P24" i="2"/>
  <c r="D23" i="2"/>
  <c r="AL23" i="2"/>
  <c r="AK17" i="2"/>
  <c r="D9" i="2"/>
  <c r="AL9" i="2"/>
  <c r="AK11" i="2"/>
  <c r="D11" i="2"/>
  <c r="AE11" i="2"/>
  <c r="AB27" i="2"/>
  <c r="AK27" i="2"/>
  <c r="D27" i="2"/>
  <c r="D30" i="2"/>
  <c r="AL30" i="2"/>
  <c r="AC30" i="2"/>
  <c r="AC26" i="2"/>
  <c r="AB32" i="2"/>
  <c r="AB30" i="2"/>
  <c r="AB26" i="2"/>
  <c r="AB29" i="2"/>
  <c r="AK29" i="2"/>
  <c r="D29" i="2"/>
  <c r="D28" i="2"/>
  <c r="AL28" i="2"/>
  <c r="AF27" i="2"/>
  <c r="AC33" i="2"/>
  <c r="AC31" i="2"/>
  <c r="AC29" i="2"/>
  <c r="AC27" i="2"/>
  <c r="D21" i="2"/>
  <c r="AL21" i="2"/>
  <c r="AE17" i="2"/>
  <c r="AK23" i="2"/>
  <c r="AF19" i="2"/>
  <c r="D16" i="2"/>
  <c r="AC16" i="2"/>
  <c r="AL13" i="2"/>
  <c r="AK13" i="2"/>
  <c r="AF13" i="2"/>
  <c r="AC11" i="2"/>
  <c r="AL5" i="2"/>
  <c r="AF15" i="2"/>
  <c r="AF9" i="2"/>
  <c r="AF5" i="2"/>
  <c r="P4" i="2"/>
  <c r="AE9" i="2"/>
  <c r="AC9" i="2"/>
  <c r="AE5" i="2"/>
  <c r="D26" i="2"/>
  <c r="AL26" i="2"/>
  <c r="AL33" i="2"/>
  <c r="AL31" i="2"/>
  <c r="AL27" i="2"/>
  <c r="D17" i="2"/>
  <c r="AK33" i="2"/>
  <c r="D13" i="2"/>
  <c r="AK9" i="2"/>
  <c r="AB9" i="2"/>
  <c r="AB5" i="2"/>
  <c r="AC14" i="2"/>
  <c r="AK12" i="2"/>
  <c r="L3" i="2"/>
  <c r="U30" i="2" l="1"/>
  <c r="W30" i="2" s="1"/>
  <c r="U28" i="2"/>
  <c r="C28" i="2" s="1"/>
  <c r="S30" i="2"/>
  <c r="V28" i="2"/>
  <c r="S13" i="2"/>
  <c r="U13" i="2"/>
  <c r="W13" i="2" s="1"/>
  <c r="Q15" i="2"/>
  <c r="T15" i="2" s="1"/>
  <c r="V15" i="2" s="1"/>
  <c r="S28" i="2"/>
  <c r="Q10" i="2"/>
  <c r="R10" i="2" s="1"/>
  <c r="S10" i="2"/>
  <c r="Q17" i="2"/>
  <c r="R17" i="2" s="1"/>
  <c r="R28" i="2"/>
  <c r="Q26" i="2"/>
  <c r="T26" i="2" s="1"/>
  <c r="U16" i="2"/>
  <c r="W16" i="2" s="1"/>
  <c r="S26" i="2"/>
  <c r="U26" i="2"/>
  <c r="W26" i="2" s="1"/>
  <c r="U15" i="2"/>
  <c r="W15" i="2" s="1"/>
  <c r="Q7" i="2"/>
  <c r="T7" i="2" s="1"/>
  <c r="Q14" i="2"/>
  <c r="R14" i="2" s="1"/>
  <c r="S20" i="2"/>
  <c r="U9" i="2"/>
  <c r="W9" i="2" s="1"/>
  <c r="S7" i="2"/>
  <c r="S14" i="2"/>
  <c r="Q11" i="2"/>
  <c r="T11" i="2" s="1"/>
  <c r="U17" i="2"/>
  <c r="W17" i="2" s="1"/>
  <c r="Q16" i="2"/>
  <c r="R16" i="2" s="1"/>
  <c r="U14" i="2"/>
  <c r="W14" i="2" s="1"/>
  <c r="Q20" i="2"/>
  <c r="R20" i="2" s="1"/>
  <c r="S16" i="2"/>
  <c r="S17" i="2"/>
  <c r="U7" i="2"/>
  <c r="Q31" i="2"/>
  <c r="R31" i="2" s="1"/>
  <c r="U19" i="2"/>
  <c r="W19" i="2" s="1"/>
  <c r="Q12" i="2"/>
  <c r="R12" i="2" s="1"/>
  <c r="S12" i="2"/>
  <c r="Q9" i="2"/>
  <c r="R9" i="2" s="1"/>
  <c r="U25" i="2"/>
  <c r="W25" i="2" s="1"/>
  <c r="U12" i="2"/>
  <c r="W12" i="2" s="1"/>
  <c r="S9" i="2"/>
  <c r="S19" i="2"/>
  <c r="S11" i="2"/>
  <c r="Q19" i="2"/>
  <c r="R19" i="2" s="1"/>
  <c r="U11" i="2"/>
  <c r="W11" i="2" s="1"/>
  <c r="T30" i="2"/>
  <c r="R30" i="2"/>
  <c r="S25" i="2"/>
  <c r="S31" i="2"/>
  <c r="Q18" i="2"/>
  <c r="R18" i="2" s="1"/>
  <c r="S23" i="2"/>
  <c r="U23" i="2"/>
  <c r="W23" i="2" s="1"/>
  <c r="Q23" i="2"/>
  <c r="R23" i="2" s="1"/>
  <c r="Q25" i="2"/>
  <c r="T25" i="2" s="1"/>
  <c r="U31" i="2"/>
  <c r="W31" i="2" s="1"/>
  <c r="U20" i="2"/>
  <c r="W20" i="2" s="1"/>
  <c r="S18" i="2"/>
  <c r="U18" i="2"/>
  <c r="W18" i="2" s="1"/>
  <c r="U21" i="2"/>
  <c r="W21" i="2" s="1"/>
  <c r="Q21" i="2"/>
  <c r="T21" i="2" s="1"/>
  <c r="S21" i="2"/>
  <c r="U5" i="2"/>
  <c r="W5" i="2" s="1"/>
  <c r="S5" i="2"/>
  <c r="Q5" i="2"/>
  <c r="S32" i="2"/>
  <c r="U32" i="2"/>
  <c r="W32" i="2" s="1"/>
  <c r="Q32" i="2"/>
  <c r="V13" i="2"/>
  <c r="S8" i="2"/>
  <c r="Q8" i="2"/>
  <c r="T8" i="2" s="1"/>
  <c r="U8" i="2"/>
  <c r="W8" i="2" s="1"/>
  <c r="S27" i="2"/>
  <c r="Q27" i="2"/>
  <c r="R27" i="2" s="1"/>
  <c r="U27" i="2"/>
  <c r="W27" i="2" s="1"/>
  <c r="R13" i="2"/>
  <c r="U4" i="2"/>
  <c r="W4" i="2" s="1"/>
  <c r="S4" i="2"/>
  <c r="Q4" i="2"/>
  <c r="R4" i="2" s="1"/>
  <c r="S33" i="2"/>
  <c r="Q33" i="2"/>
  <c r="T33" i="2" s="1"/>
  <c r="U33" i="2"/>
  <c r="W33" i="2" s="1"/>
  <c r="S24" i="2"/>
  <c r="U24" i="2"/>
  <c r="W24" i="2" s="1"/>
  <c r="Q24" i="2"/>
  <c r="T24" i="2" s="1"/>
  <c r="S29" i="2"/>
  <c r="Q29" i="2"/>
  <c r="R29" i="2" s="1"/>
  <c r="U29" i="2"/>
  <c r="W29" i="2" s="1"/>
  <c r="S6" i="2"/>
  <c r="U6" i="2"/>
  <c r="W6" i="2" s="1"/>
  <c r="Q6" i="2"/>
  <c r="R6" i="2" s="1"/>
  <c r="S22" i="2"/>
  <c r="U22" i="2"/>
  <c r="W22" i="2" s="1"/>
  <c r="Q22" i="2"/>
  <c r="T22" i="2" s="1"/>
  <c r="K3" i="2"/>
  <c r="I3" i="2"/>
  <c r="H3" i="2"/>
  <c r="G3" i="2"/>
  <c r="F3" i="2"/>
  <c r="X28" i="2" l="1"/>
  <c r="Y28" i="2"/>
  <c r="W28" i="2"/>
  <c r="AA28" i="2"/>
  <c r="AJ28" i="2" s="1"/>
  <c r="C30" i="2"/>
  <c r="T17" i="2"/>
  <c r="AA17" i="2" s="1"/>
  <c r="AP17" i="2" s="1"/>
  <c r="R15" i="2"/>
  <c r="C26" i="2"/>
  <c r="X13" i="2"/>
  <c r="Y13" i="2"/>
  <c r="AA13" i="2"/>
  <c r="AG13" i="2" s="1"/>
  <c r="C22" i="2"/>
  <c r="C8" i="2"/>
  <c r="C11" i="2"/>
  <c r="C15" i="2"/>
  <c r="AN3" i="2"/>
  <c r="C7" i="2"/>
  <c r="C13" i="2"/>
  <c r="C25" i="2"/>
  <c r="C24" i="2"/>
  <c r="C33" i="2"/>
  <c r="C21" i="2"/>
  <c r="V26" i="2"/>
  <c r="T10" i="2"/>
  <c r="C10" i="2" s="1"/>
  <c r="V7" i="2"/>
  <c r="AO3" i="2"/>
  <c r="V11" i="2"/>
  <c r="X26" i="2"/>
  <c r="R26" i="2"/>
  <c r="AA7" i="2"/>
  <c r="AQ7" i="2" s="1"/>
  <c r="X15" i="2"/>
  <c r="R11" i="2"/>
  <c r="W7" i="2"/>
  <c r="X7" i="2"/>
  <c r="Y15" i="2"/>
  <c r="AA15" i="2"/>
  <c r="AM15" i="2" s="1"/>
  <c r="R7" i="2"/>
  <c r="Y26" i="2"/>
  <c r="AA26" i="2"/>
  <c r="Z26" i="2" s="1"/>
  <c r="Y7" i="2"/>
  <c r="T14" i="2"/>
  <c r="C14" i="2" s="1"/>
  <c r="T31" i="2"/>
  <c r="C31" i="2" s="1"/>
  <c r="T16" i="2"/>
  <c r="C16" i="2" s="1"/>
  <c r="AA25" i="2"/>
  <c r="AM25" i="2" s="1"/>
  <c r="T20" i="2"/>
  <c r="C20" i="2" s="1"/>
  <c r="Y25" i="2"/>
  <c r="T12" i="2"/>
  <c r="C12" i="2" s="1"/>
  <c r="T19" i="2"/>
  <c r="C19" i="2" s="1"/>
  <c r="T9" i="2"/>
  <c r="C9" i="2" s="1"/>
  <c r="R25" i="2"/>
  <c r="Y11" i="2"/>
  <c r="X11" i="2"/>
  <c r="AA11" i="2"/>
  <c r="R33" i="2"/>
  <c r="V25" i="2"/>
  <c r="X25" i="2"/>
  <c r="R24" i="2"/>
  <c r="X30" i="2"/>
  <c r="V30" i="2"/>
  <c r="Y30" i="2"/>
  <c r="AA30" i="2"/>
  <c r="T23" i="2"/>
  <c r="C23" i="2" s="1"/>
  <c r="T18" i="2"/>
  <c r="C18" i="2" s="1"/>
  <c r="R21" i="2"/>
  <c r="AA21" i="2"/>
  <c r="V21" i="2"/>
  <c r="Y21" i="2"/>
  <c r="X21" i="2"/>
  <c r="T6" i="2"/>
  <c r="C6" i="2" s="1"/>
  <c r="T5" i="2"/>
  <c r="C5" i="2" s="1"/>
  <c r="R5" i="2"/>
  <c r="T4" i="2"/>
  <c r="C4" i="2" s="1"/>
  <c r="R8" i="2"/>
  <c r="T32" i="2"/>
  <c r="C32" i="2" s="1"/>
  <c r="R32" i="2"/>
  <c r="Y33" i="2"/>
  <c r="V33" i="2"/>
  <c r="AA33" i="2"/>
  <c r="X33" i="2"/>
  <c r="V8" i="2"/>
  <c r="Y8" i="2"/>
  <c r="AA8" i="2"/>
  <c r="X8" i="2"/>
  <c r="X22" i="2"/>
  <c r="V22" i="2"/>
  <c r="Y22" i="2"/>
  <c r="AA22" i="2"/>
  <c r="V24" i="2"/>
  <c r="X24" i="2"/>
  <c r="AA24" i="2"/>
  <c r="Y24" i="2"/>
  <c r="T27" i="2"/>
  <c r="C27" i="2" s="1"/>
  <c r="R22" i="2"/>
  <c r="T29" i="2"/>
  <c r="C29" i="2" s="1"/>
  <c r="AR3" i="2"/>
  <c r="O3" i="2"/>
  <c r="AI3" i="2"/>
  <c r="AH3" i="2"/>
  <c r="N3" i="2"/>
  <c r="M3" i="2"/>
  <c r="E3" i="2" s="1"/>
  <c r="J3" i="2"/>
  <c r="X17" i="2" l="1"/>
  <c r="V17" i="2"/>
  <c r="Y17" i="2"/>
  <c r="C17" i="2"/>
  <c r="Y10" i="2"/>
  <c r="AA10" i="2"/>
  <c r="AD10" i="2" s="1"/>
  <c r="AM28" i="2"/>
  <c r="X10" i="2"/>
  <c r="AG28" i="2"/>
  <c r="Z28" i="2"/>
  <c r="AD28" i="2"/>
  <c r="AQ28" i="2"/>
  <c r="AP28" i="2"/>
  <c r="AP13" i="2"/>
  <c r="AM13" i="2"/>
  <c r="AJ13" i="2"/>
  <c r="AQ13" i="2"/>
  <c r="AD13" i="2"/>
  <c r="Z13" i="2"/>
  <c r="V10" i="2"/>
  <c r="AA12" i="2"/>
  <c r="Z12" i="2" s="1"/>
  <c r="V4" i="2"/>
  <c r="V20" i="2"/>
  <c r="X14" i="2"/>
  <c r="V31" i="2"/>
  <c r="X6" i="2"/>
  <c r="AA23" i="2"/>
  <c r="AJ23" i="2" s="1"/>
  <c r="V19" i="2"/>
  <c r="AM7" i="2"/>
  <c r="Y16" i="2"/>
  <c r="AA31" i="2"/>
  <c r="AP31" i="2" s="1"/>
  <c r="Y14" i="2"/>
  <c r="Y31" i="2"/>
  <c r="Z7" i="2"/>
  <c r="AA14" i="2"/>
  <c r="AP14" i="2" s="1"/>
  <c r="V14" i="2"/>
  <c r="AP7" i="2"/>
  <c r="AJ7" i="2"/>
  <c r="AG7" i="2"/>
  <c r="AD7" i="2"/>
  <c r="AD15" i="2"/>
  <c r="Z15" i="2"/>
  <c r="AG15" i="2"/>
  <c r="AJ15" i="2"/>
  <c r="V12" i="2"/>
  <c r="AP15" i="2"/>
  <c r="AD26" i="2"/>
  <c r="AP26" i="2"/>
  <c r="AQ17" i="2"/>
  <c r="AQ15" i="2"/>
  <c r="V16" i="2"/>
  <c r="X31" i="2"/>
  <c r="AQ26" i="2"/>
  <c r="AJ26" i="2"/>
  <c r="AM26" i="2"/>
  <c r="AG26" i="2"/>
  <c r="X12" i="2"/>
  <c r="Z25" i="2"/>
  <c r="AQ25" i="2"/>
  <c r="X23" i="2"/>
  <c r="AA19" i="2"/>
  <c r="AQ19" i="2" s="1"/>
  <c r="AA16" i="2"/>
  <c r="AP16" i="2" s="1"/>
  <c r="AA20" i="2"/>
  <c r="AQ20" i="2" s="1"/>
  <c r="X16" i="2"/>
  <c r="X20" i="2"/>
  <c r="Y20" i="2"/>
  <c r="AD25" i="2"/>
  <c r="AD17" i="2"/>
  <c r="AG17" i="2"/>
  <c r="AG25" i="2"/>
  <c r="AP25" i="2"/>
  <c r="Z17" i="2"/>
  <c r="AJ25" i="2"/>
  <c r="AJ17" i="2"/>
  <c r="AM17" i="2"/>
  <c r="Y19" i="2"/>
  <c r="Z10" i="2"/>
  <c r="Y12" i="2"/>
  <c r="X19" i="2"/>
  <c r="V6" i="2"/>
  <c r="Y9" i="2"/>
  <c r="V9" i="2"/>
  <c r="AA9" i="2"/>
  <c r="X9" i="2"/>
  <c r="AP11" i="2"/>
  <c r="AJ11" i="2"/>
  <c r="AG11" i="2"/>
  <c r="AM11" i="2"/>
  <c r="AD11" i="2"/>
  <c r="V23" i="2"/>
  <c r="Z11" i="2"/>
  <c r="AQ11" i="2"/>
  <c r="Y23" i="2"/>
  <c r="AP30" i="2"/>
  <c r="AQ30" i="2"/>
  <c r="AG30" i="2"/>
  <c r="Z30" i="2"/>
  <c r="AD30" i="2"/>
  <c r="AJ30" i="2"/>
  <c r="AM30" i="2"/>
  <c r="Y6" i="2"/>
  <c r="X4" i="2"/>
  <c r="Y18" i="2"/>
  <c r="AA18" i="2"/>
  <c r="V18" i="2"/>
  <c r="X18" i="2"/>
  <c r="AA6" i="2"/>
  <c r="AP6" i="2" s="1"/>
  <c r="Y4" i="2"/>
  <c r="AA4" i="2"/>
  <c r="AM4" i="2" s="1"/>
  <c r="AG21" i="2"/>
  <c r="AP21" i="2"/>
  <c r="Z21" i="2"/>
  <c r="AJ21" i="2"/>
  <c r="AD21" i="2"/>
  <c r="AM21" i="2"/>
  <c r="AQ21" i="2"/>
  <c r="Y32" i="2"/>
  <c r="X32" i="2"/>
  <c r="AA32" i="2"/>
  <c r="V32" i="2"/>
  <c r="X5" i="2"/>
  <c r="V5" i="2"/>
  <c r="AA5" i="2"/>
  <c r="Y5" i="2"/>
  <c r="X27" i="2"/>
  <c r="V27" i="2"/>
  <c r="Y27" i="2"/>
  <c r="AA27" i="2"/>
  <c r="AQ22" i="2"/>
  <c r="AM22" i="2"/>
  <c r="AP22" i="2"/>
  <c r="AD22" i="2"/>
  <c r="Z22" i="2"/>
  <c r="AG22" i="2"/>
  <c r="AJ22" i="2"/>
  <c r="AQ8" i="2"/>
  <c r="AM8" i="2"/>
  <c r="AJ8" i="2"/>
  <c r="AP8" i="2"/>
  <c r="AD8" i="2"/>
  <c r="Z8" i="2"/>
  <c r="AG8" i="2"/>
  <c r="AQ33" i="2"/>
  <c r="AM33" i="2"/>
  <c r="AP33" i="2"/>
  <c r="AD33" i="2"/>
  <c r="Z33" i="2"/>
  <c r="AJ33" i="2"/>
  <c r="AG33" i="2"/>
  <c r="X29" i="2"/>
  <c r="V29" i="2"/>
  <c r="AA29" i="2"/>
  <c r="Y29" i="2"/>
  <c r="AG24" i="2"/>
  <c r="AQ24" i="2"/>
  <c r="AP24" i="2"/>
  <c r="AJ24" i="2"/>
  <c r="Z24" i="2"/>
  <c r="AD24" i="2"/>
  <c r="AM24" i="2"/>
  <c r="D3" i="2"/>
  <c r="AL3" i="2"/>
  <c r="AK3" i="2"/>
  <c r="P3" i="2"/>
  <c r="AC3" i="2"/>
  <c r="AF3" i="2"/>
  <c r="AE3" i="2"/>
  <c r="AB3" i="2"/>
  <c r="AP10" i="2" l="1"/>
  <c r="Z14" i="2"/>
  <c r="AM14" i="2"/>
  <c r="AQ14" i="2"/>
  <c r="AM10" i="2"/>
  <c r="AG10" i="2"/>
  <c r="AQ10" i="2"/>
  <c r="AJ10" i="2"/>
  <c r="AD12" i="2"/>
  <c r="AJ12" i="2"/>
  <c r="AG12" i="2"/>
  <c r="AM23" i="2"/>
  <c r="AM12" i="2"/>
  <c r="AP12" i="2"/>
  <c r="AQ12" i="2"/>
  <c r="AP23" i="2"/>
  <c r="AQ23" i="2"/>
  <c r="AD23" i="2"/>
  <c r="Z23" i="2"/>
  <c r="AG23" i="2"/>
  <c r="Z31" i="2"/>
  <c r="AG31" i="2"/>
  <c r="AJ14" i="2"/>
  <c r="AD14" i="2"/>
  <c r="AD31" i="2"/>
  <c r="AM31" i="2"/>
  <c r="AG14" i="2"/>
  <c r="AQ31" i="2"/>
  <c r="AJ31" i="2"/>
  <c r="AJ16" i="2"/>
  <c r="AG16" i="2"/>
  <c r="AM16" i="2"/>
  <c r="AD16" i="2"/>
  <c r="AM19" i="2"/>
  <c r="Z19" i="2"/>
  <c r="AD19" i="2"/>
  <c r="AJ19" i="2"/>
  <c r="AG19" i="2"/>
  <c r="AP19" i="2"/>
  <c r="AG20" i="2"/>
  <c r="AD20" i="2"/>
  <c r="Z16" i="2"/>
  <c r="AQ16" i="2"/>
  <c r="AJ20" i="2"/>
  <c r="AP20" i="2"/>
  <c r="Z20" i="2"/>
  <c r="AM20" i="2"/>
  <c r="Z6" i="2"/>
  <c r="AD4" i="2"/>
  <c r="AD9" i="2"/>
  <c r="AM9" i="2"/>
  <c r="AP9" i="2"/>
  <c r="Z9" i="2"/>
  <c r="AG9" i="2"/>
  <c r="AQ9" i="2"/>
  <c r="AJ9" i="2"/>
  <c r="AJ4" i="2"/>
  <c r="AJ6" i="2"/>
  <c r="Z4" i="2"/>
  <c r="AM6" i="2"/>
  <c r="AQ4" i="2"/>
  <c r="AG6" i="2"/>
  <c r="AM18" i="2"/>
  <c r="AP18" i="2"/>
  <c r="AJ18" i="2"/>
  <c r="AD18" i="2"/>
  <c r="Z18" i="2"/>
  <c r="AQ18" i="2"/>
  <c r="AG18" i="2"/>
  <c r="AP4" i="2"/>
  <c r="AD6" i="2"/>
  <c r="AQ6" i="2"/>
  <c r="AG4" i="2"/>
  <c r="AP5" i="2"/>
  <c r="AM5" i="2"/>
  <c r="AD5" i="2"/>
  <c r="AJ5" i="2"/>
  <c r="AQ5" i="2"/>
  <c r="AG5" i="2"/>
  <c r="Z5" i="2"/>
  <c r="AQ32" i="2"/>
  <c r="AD32" i="2"/>
  <c r="AM32" i="2"/>
  <c r="AP32" i="2"/>
  <c r="AG32" i="2"/>
  <c r="Z32" i="2"/>
  <c r="AJ32" i="2"/>
  <c r="U3" i="2"/>
  <c r="W3" i="2" s="1"/>
  <c r="AQ29" i="2"/>
  <c r="AM29" i="2"/>
  <c r="AP29" i="2"/>
  <c r="AD29" i="2"/>
  <c r="Z29" i="2"/>
  <c r="AJ29" i="2"/>
  <c r="AG29" i="2"/>
  <c r="AQ27" i="2"/>
  <c r="AM27" i="2"/>
  <c r="AP27" i="2"/>
  <c r="AD27" i="2"/>
  <c r="Z27" i="2"/>
  <c r="AJ27" i="2"/>
  <c r="AG27" i="2"/>
  <c r="S3" i="2"/>
  <c r="Q3" i="2"/>
  <c r="R3" i="2" s="1"/>
  <c r="T3" i="2" l="1"/>
  <c r="C3" i="2" s="1"/>
  <c r="Y3" i="2" l="1"/>
  <c r="V3" i="2"/>
  <c r="X3" i="2"/>
  <c r="AA3" i="2"/>
  <c r="AM3" i="2" s="1"/>
  <c r="B31" i="2" l="1"/>
  <c r="B21" i="2"/>
  <c r="B13" i="2"/>
  <c r="B7" i="2"/>
  <c r="B4" i="2"/>
  <c r="B25" i="2"/>
  <c r="B11" i="2"/>
  <c r="B5" i="2"/>
  <c r="B23" i="2"/>
  <c r="B15" i="2"/>
  <c r="B3" i="2"/>
  <c r="B29" i="2"/>
  <c r="B20" i="2"/>
  <c r="B9" i="2"/>
  <c r="B8" i="2"/>
  <c r="B33" i="2"/>
  <c r="B27" i="2"/>
  <c r="B19" i="2"/>
  <c r="B6" i="2"/>
  <c r="B10" i="2"/>
  <c r="B30" i="2"/>
  <c r="B24" i="2"/>
  <c r="B16" i="2"/>
  <c r="B14" i="2"/>
  <c r="B28" i="2"/>
  <c r="B22" i="2"/>
  <c r="B17" i="2"/>
  <c r="B32" i="2"/>
  <c r="B26" i="2"/>
  <c r="B18" i="2"/>
  <c r="B12" i="2"/>
  <c r="AD3" i="2"/>
  <c r="AJ3" i="2"/>
  <c r="Z3" i="2"/>
  <c r="AQ3" i="2"/>
  <c r="AG3" i="2"/>
  <c r="AP3" i="2"/>
  <c r="C26" i="1" l="1"/>
  <c r="C25" i="1"/>
  <c r="H26" i="1"/>
  <c r="H25" i="1"/>
  <c r="H20" i="1"/>
  <c r="H19" i="1"/>
  <c r="C20" i="1"/>
  <c r="C19" i="1"/>
  <c r="C14" i="1"/>
  <c r="C13" i="1"/>
  <c r="H14" i="1"/>
  <c r="H13" i="1"/>
  <c r="H8" i="1"/>
  <c r="H7" i="1"/>
  <c r="C8" i="1"/>
  <c r="C7" i="1"/>
  <c r="I101" i="1"/>
  <c r="H101" i="1"/>
  <c r="C102" i="1"/>
  <c r="C101" i="1"/>
  <c r="H102" i="1"/>
  <c r="D102" i="1"/>
  <c r="D101" i="1"/>
  <c r="I102" i="1"/>
  <c r="H104" i="1"/>
  <c r="C104" i="1"/>
  <c r="C105" i="1"/>
  <c r="H105" i="1"/>
  <c r="I107" i="1"/>
  <c r="D107" i="1"/>
  <c r="H107" i="1"/>
  <c r="C107" i="1"/>
  <c r="C108" i="1"/>
  <c r="H108" i="1"/>
  <c r="H111" i="1"/>
  <c r="C111" i="1"/>
  <c r="C112" i="1"/>
  <c r="I112" i="1"/>
  <c r="D112" i="1"/>
  <c r="H112" i="1"/>
  <c r="D113" i="1"/>
  <c r="C113" i="1"/>
  <c r="H113" i="1"/>
  <c r="I113" i="1"/>
  <c r="H114" i="1"/>
  <c r="C114" i="1"/>
  <c r="C116" i="1"/>
  <c r="H116" i="1"/>
  <c r="I84" i="1"/>
  <c r="H84" i="1"/>
  <c r="C84" i="1"/>
  <c r="I85" i="1"/>
  <c r="H85" i="1"/>
  <c r="D84" i="1"/>
  <c r="H87" i="1"/>
  <c r="C85" i="1"/>
  <c r="D85" i="1"/>
  <c r="H88" i="1"/>
  <c r="C87" i="1"/>
  <c r="C88" i="1"/>
  <c r="H90" i="1"/>
  <c r="I90" i="1"/>
  <c r="C90" i="1"/>
  <c r="H91" i="1"/>
  <c r="D90" i="1"/>
  <c r="C91" i="1"/>
  <c r="H94" i="1"/>
  <c r="C94" i="1"/>
  <c r="I95" i="1"/>
  <c r="H95" i="1"/>
  <c r="C95" i="1"/>
  <c r="I96" i="1"/>
  <c r="H96" i="1"/>
  <c r="D95" i="1"/>
  <c r="C96" i="1"/>
  <c r="H97" i="1"/>
  <c r="D96" i="1"/>
  <c r="C97" i="1"/>
  <c r="H99" i="1"/>
  <c r="C99" i="1"/>
  <c r="D67" i="1"/>
  <c r="D68" i="1"/>
  <c r="C67" i="1"/>
  <c r="H67" i="1"/>
  <c r="I67" i="1"/>
  <c r="C68" i="1"/>
  <c r="I68" i="1"/>
  <c r="H68" i="1"/>
  <c r="C70" i="1"/>
  <c r="C71" i="1"/>
  <c r="H70" i="1"/>
  <c r="C73" i="1"/>
  <c r="H71" i="1"/>
  <c r="D73" i="1"/>
  <c r="C74" i="1"/>
  <c r="I73" i="1"/>
  <c r="H73" i="1"/>
  <c r="C77" i="1"/>
  <c r="H74" i="1"/>
  <c r="D78" i="1"/>
  <c r="H77" i="1"/>
  <c r="C78" i="1"/>
  <c r="D79" i="1"/>
  <c r="H78" i="1"/>
  <c r="C79" i="1"/>
  <c r="I78" i="1"/>
  <c r="H79" i="1"/>
  <c r="C80" i="1"/>
  <c r="I79" i="1"/>
  <c r="H80" i="1"/>
  <c r="C82" i="1"/>
  <c r="H82" i="1"/>
  <c r="I51" i="1"/>
  <c r="H51" i="1"/>
  <c r="I50" i="1"/>
  <c r="H50" i="1"/>
  <c r="H53" i="1"/>
  <c r="H54" i="1"/>
  <c r="I56" i="1"/>
  <c r="H56" i="1"/>
  <c r="H57" i="1"/>
  <c r="H60" i="1"/>
  <c r="I61" i="1"/>
  <c r="H61" i="1"/>
  <c r="H62" i="1"/>
  <c r="I62" i="1"/>
  <c r="H63" i="1"/>
  <c r="H65" i="1"/>
  <c r="D62" i="1"/>
  <c r="D61" i="1"/>
  <c r="C65" i="1"/>
  <c r="C63" i="1"/>
  <c r="C62" i="1"/>
  <c r="C61" i="1"/>
  <c r="C60" i="1"/>
  <c r="C57" i="1"/>
  <c r="D56" i="1"/>
  <c r="C56" i="1"/>
  <c r="C54" i="1"/>
  <c r="C53" i="1"/>
  <c r="D51" i="1"/>
  <c r="D50" i="1"/>
  <c r="C51" i="1"/>
  <c r="C50" i="1"/>
</calcChain>
</file>

<file path=xl/sharedStrings.xml><?xml version="1.0" encoding="utf-8"?>
<sst xmlns="http://schemas.openxmlformats.org/spreadsheetml/2006/main" count="69" uniqueCount="32">
  <si>
    <t>Für neue Zufallswerte</t>
  </si>
  <si>
    <t>F9 drücken</t>
  </si>
  <si>
    <t>x</t>
  </si>
  <si>
    <t>y</t>
  </si>
  <si>
    <t>www.schlauistwow.de</t>
  </si>
  <si>
    <t>a</t>
  </si>
  <si>
    <t>b</t>
  </si>
  <si>
    <t>c</t>
  </si>
  <si>
    <t>d</t>
  </si>
  <si>
    <t>e</t>
  </si>
  <si>
    <t>f</t>
  </si>
  <si>
    <t>KGV ad</t>
  </si>
  <si>
    <t>KGV be</t>
  </si>
  <si>
    <t>Minus</t>
  </si>
  <si>
    <t>f1</t>
  </si>
  <si>
    <t>f2</t>
  </si>
  <si>
    <t>1. und 2. Gl.</t>
  </si>
  <si>
    <t>addieren</t>
  </si>
  <si>
    <t>In 1. Gleichung einsetzen:</t>
  </si>
  <si>
    <t>|T</t>
  </si>
  <si>
    <t>Lineare Gleichungssysteme lösen: Das Additionsverfahren (schwerer)</t>
  </si>
  <si>
    <t>Aufgabe:</t>
  </si>
  <si>
    <t>Löse die folgenden Gleichungssysteme mit Hilfe des Additionsverfahrens</t>
  </si>
  <si>
    <t>a)</t>
  </si>
  <si>
    <t xml:space="preserve">Ein Erklärvideo zum Thema findest du unter dem folgenden Link. </t>
  </si>
  <si>
    <t>b)</t>
  </si>
  <si>
    <t>c)</t>
  </si>
  <si>
    <t>d)</t>
  </si>
  <si>
    <t>e)</t>
  </si>
  <si>
    <t>f)</t>
  </si>
  <si>
    <t>g)</t>
  </si>
  <si>
    <t>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</si>
</sst>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8"/>
      <color theme="0" tint="-0.499984740745262"/>
      <name val="Arial"/>
      <family val="2"/>
    </font>
    <font>
      <u/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0" fontId="5" fillId="0" borderId="0" xfId="0" applyFont="1"/>
    <xf numFmtId="0" fontId="0" fillId="0" borderId="0" xfId="0" applyFill="1"/>
    <xf numFmtId="0" fontId="0" fillId="0" borderId="1" xfId="0" applyFill="1" applyBorder="1"/>
    <xf numFmtId="0" fontId="0" fillId="0" borderId="0" xfId="0" applyFill="1" applyBorder="1"/>
    <xf numFmtId="0" fontId="1" fillId="0" borderId="0" xfId="0" applyFont="1" applyFill="1"/>
    <xf numFmtId="0" fontId="1" fillId="0" borderId="0" xfId="0" applyFont="1" applyFill="1" applyAlignment="1">
      <alignment horizontal="left" indent="5"/>
    </xf>
    <xf numFmtId="0" fontId="0" fillId="0" borderId="0" xfId="0" applyAlignment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8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9" fillId="0" borderId="0" xfId="0" applyFont="1"/>
    <xf numFmtId="0" fontId="1" fillId="0" borderId="0" xfId="0" applyFont="1" applyBorder="1" applyAlignment="1">
      <alignment horizontal="center"/>
    </xf>
    <xf numFmtId="0" fontId="0" fillId="0" borderId="6" xfId="0" applyBorder="1"/>
    <xf numFmtId="0" fontId="4" fillId="0" borderId="6" xfId="0" applyFont="1" applyBorder="1"/>
    <xf numFmtId="0" fontId="0" fillId="0" borderId="6" xfId="0" applyBorder="1" applyAlignment="1">
      <alignment horizontal="left"/>
    </xf>
    <xf numFmtId="0" fontId="4" fillId="0" borderId="0" xfId="0" applyFont="1"/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868680</xdr:colOff>
      <xdr:row>40</xdr:row>
      <xdr:rowOff>114300</xdr:rowOff>
    </xdr:from>
    <xdr:to>
      <xdr:col>8</xdr:col>
      <xdr:colOff>571024</xdr:colOff>
      <xdr:row>46</xdr:row>
      <xdr:rowOff>113824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6780" y="2095500"/>
          <a:ext cx="1142524" cy="1142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6"/>
  <sheetViews>
    <sheetView tabSelected="1" showWhiteSpace="0" zoomScaleNormal="100" workbookViewId="0">
      <selection sqref="A1:I1"/>
    </sheetView>
  </sheetViews>
  <sheetFormatPr baseColWidth="10" defaultRowHeight="13.2" x14ac:dyDescent="0.25"/>
  <cols>
    <col min="1" max="1" width="3.88671875" customWidth="1"/>
    <col min="2" max="2" width="3.5546875" customWidth="1"/>
    <col min="3" max="3" width="19.44140625" customWidth="1"/>
    <col min="5" max="5" width="6.33203125" customWidth="1"/>
    <col min="6" max="6" width="3" customWidth="1"/>
    <col min="7" max="7" width="6.33203125" customWidth="1"/>
    <col min="8" max="8" width="21" customWidth="1"/>
    <col min="9" max="9" width="10.77734375" customWidth="1"/>
  </cols>
  <sheetData>
    <row r="1" spans="1:12" ht="21.6" customHeight="1" x14ac:dyDescent="0.25">
      <c r="A1" s="19" t="s">
        <v>20</v>
      </c>
      <c r="B1" s="20"/>
      <c r="C1" s="20"/>
      <c r="D1" s="20"/>
      <c r="E1" s="20"/>
      <c r="F1" s="20"/>
      <c r="G1" s="20"/>
      <c r="H1" s="20"/>
      <c r="I1" s="21"/>
    </row>
    <row r="2" spans="1:12" ht="15" x14ac:dyDescent="0.25">
      <c r="D2" s="23"/>
      <c r="E2" s="23"/>
      <c r="F2" s="23"/>
      <c r="G2" s="23"/>
      <c r="H2" s="23"/>
      <c r="K2" s="6"/>
    </row>
    <row r="3" spans="1:12" ht="15.6" x14ac:dyDescent="0.3">
      <c r="A3" s="22" t="s">
        <v>21</v>
      </c>
      <c r="B3" s="23"/>
      <c r="C3" s="23"/>
      <c r="D3" s="23"/>
      <c r="E3" s="23"/>
      <c r="F3" s="23"/>
      <c r="G3" s="23"/>
      <c r="H3" s="23"/>
      <c r="K3" s="6"/>
    </row>
    <row r="4" spans="1:12" ht="15" x14ac:dyDescent="0.25">
      <c r="A4" s="23"/>
      <c r="C4" s="23"/>
      <c r="E4" s="23"/>
      <c r="F4" s="23"/>
      <c r="G4" s="23"/>
      <c r="H4" s="23"/>
      <c r="K4" s="6"/>
    </row>
    <row r="5" spans="1:12" ht="15" x14ac:dyDescent="0.25">
      <c r="A5" s="23"/>
      <c r="B5" s="23" t="s">
        <v>22</v>
      </c>
      <c r="C5" s="23"/>
      <c r="D5" s="23"/>
      <c r="E5" s="23"/>
      <c r="F5" s="23"/>
      <c r="G5" s="23"/>
      <c r="H5" s="23"/>
      <c r="K5" s="6"/>
    </row>
    <row r="6" spans="1:12" ht="15" x14ac:dyDescent="0.25">
      <c r="A6" s="23"/>
      <c r="B6" s="23"/>
      <c r="C6" s="23"/>
      <c r="D6" s="23"/>
      <c r="E6" s="23"/>
      <c r="F6" s="23"/>
      <c r="G6" s="23"/>
      <c r="H6" s="23"/>
      <c r="K6" s="6"/>
    </row>
    <row r="7" spans="1:12" ht="15" x14ac:dyDescent="0.25">
      <c r="A7" s="23" t="s">
        <v>23</v>
      </c>
      <c r="B7" s="4">
        <v>1</v>
      </c>
      <c r="C7" s="24" t="str">
        <f ca="1">VLOOKUP(B7,Daten1!$B$3:$AB$33,3,FALSE)</f>
        <v>-5x -5y = -10</v>
      </c>
      <c r="D7" s="23"/>
      <c r="E7" s="23"/>
      <c r="F7" s="23" t="s">
        <v>25</v>
      </c>
      <c r="G7" s="4">
        <v>2</v>
      </c>
      <c r="H7" s="24" t="str">
        <f ca="1">VLOOKUP(G7,Daten1!$B$3:$AB$33,3,FALSE)</f>
        <v>4x -2y = 18</v>
      </c>
      <c r="I7" s="23"/>
      <c r="K7" s="18" t="s">
        <v>0</v>
      </c>
      <c r="L7" s="18"/>
    </row>
    <row r="8" spans="1:12" ht="15" x14ac:dyDescent="0.25">
      <c r="A8" s="23"/>
      <c r="B8" s="25">
        <f>B7</f>
        <v>1</v>
      </c>
      <c r="C8" s="24" t="str">
        <f ca="1">VLOOKUP(B8,Daten1!$B$3:$AB$33,4,FALSE)</f>
        <v>-5x -3y = -2</v>
      </c>
      <c r="D8" s="23"/>
      <c r="E8" s="23"/>
      <c r="F8" s="23"/>
      <c r="G8" s="25">
        <f>G7</f>
        <v>2</v>
      </c>
      <c r="H8" s="24" t="str">
        <f ca="1">VLOOKUP(G8,Daten1!$B$3:$AB$33,4,FALSE)</f>
        <v>1x -5y = 18</v>
      </c>
      <c r="K8" s="18" t="s">
        <v>1</v>
      </c>
      <c r="L8" s="18"/>
    </row>
    <row r="9" spans="1:12" ht="15" x14ac:dyDescent="0.25">
      <c r="A9" s="23"/>
      <c r="B9" s="25"/>
      <c r="C9" s="26"/>
      <c r="D9" s="23"/>
      <c r="E9" s="23"/>
      <c r="F9" s="23"/>
      <c r="G9" s="25"/>
      <c r="H9" s="26"/>
    </row>
    <row r="10" spans="1:12" ht="15" x14ac:dyDescent="0.25">
      <c r="A10" s="23"/>
      <c r="B10" s="25"/>
      <c r="C10" s="26"/>
      <c r="D10" s="23"/>
      <c r="E10" s="23"/>
      <c r="F10" s="23"/>
      <c r="G10" s="25"/>
      <c r="H10" s="26"/>
    </row>
    <row r="11" spans="1:12" ht="15" x14ac:dyDescent="0.25">
      <c r="A11" s="23"/>
      <c r="B11" s="25"/>
      <c r="C11" s="26"/>
      <c r="D11" s="23"/>
      <c r="E11" s="23"/>
      <c r="F11" s="23"/>
      <c r="G11" s="25"/>
      <c r="H11" s="26"/>
    </row>
    <row r="12" spans="1:12" ht="15" x14ac:dyDescent="0.25">
      <c r="A12" s="23"/>
      <c r="B12" s="25"/>
      <c r="C12" s="26"/>
      <c r="D12" s="23"/>
      <c r="E12" s="23"/>
      <c r="F12" s="23"/>
      <c r="G12" s="25"/>
      <c r="H12" s="26"/>
    </row>
    <row r="13" spans="1:12" ht="15" x14ac:dyDescent="0.25">
      <c r="A13" s="23" t="s">
        <v>26</v>
      </c>
      <c r="B13" s="4">
        <f>B7+2</f>
        <v>3</v>
      </c>
      <c r="C13" s="24" t="str">
        <f ca="1">VLOOKUP(B13,Daten1!$B$3:$AB$33,3,FALSE)</f>
        <v>-4x -1y = -5</v>
      </c>
      <c r="D13" s="23"/>
      <c r="E13" s="23"/>
      <c r="F13" s="23" t="s">
        <v>27</v>
      </c>
      <c r="G13" s="4">
        <f>G7+2</f>
        <v>4</v>
      </c>
      <c r="H13" s="24" t="str">
        <f ca="1">VLOOKUP(G13,Daten1!$B$3:$AB$33,3,FALSE)</f>
        <v>2x + 4y = -16</v>
      </c>
    </row>
    <row r="14" spans="1:12" ht="15" x14ac:dyDescent="0.25">
      <c r="A14" s="23"/>
      <c r="B14" s="25">
        <f>B13</f>
        <v>3</v>
      </c>
      <c r="C14" s="24" t="str">
        <f ca="1">VLOOKUP(B14,Daten1!$B$3:$AB$33,4,FALSE)</f>
        <v>-1x -5y = 13</v>
      </c>
      <c r="D14" s="23"/>
      <c r="E14" s="23"/>
      <c r="F14" s="23"/>
      <c r="G14" s="25">
        <f>G13</f>
        <v>4</v>
      </c>
      <c r="H14" s="24" t="str">
        <f ca="1">VLOOKUP(G14,Daten1!$B$3:$AB$33,4,FALSE)</f>
        <v>1x -4y = 10</v>
      </c>
    </row>
    <row r="15" spans="1:12" ht="15" x14ac:dyDescent="0.25">
      <c r="A15" s="23"/>
      <c r="B15" s="25"/>
      <c r="C15" s="26"/>
      <c r="D15" s="23"/>
      <c r="E15" s="23"/>
      <c r="F15" s="23"/>
      <c r="G15" s="25"/>
      <c r="H15" s="26"/>
    </row>
    <row r="16" spans="1:12" ht="15" x14ac:dyDescent="0.25">
      <c r="A16" s="23"/>
      <c r="B16" s="25"/>
      <c r="C16" s="26"/>
      <c r="D16" s="23"/>
      <c r="E16" s="23"/>
      <c r="F16" s="23"/>
      <c r="G16" s="25"/>
      <c r="H16" s="26"/>
    </row>
    <row r="17" spans="1:8" ht="15" x14ac:dyDescent="0.25">
      <c r="A17" s="23"/>
      <c r="B17" s="25"/>
      <c r="C17" s="26"/>
      <c r="D17" s="23"/>
      <c r="E17" s="23"/>
      <c r="F17" s="23"/>
      <c r="G17" s="25"/>
      <c r="H17" s="26"/>
    </row>
    <row r="18" spans="1:8" ht="15" x14ac:dyDescent="0.25">
      <c r="A18" s="23"/>
      <c r="B18" s="25"/>
      <c r="C18" s="26"/>
      <c r="D18" s="23"/>
      <c r="E18" s="23"/>
      <c r="F18" s="23"/>
      <c r="G18" s="25"/>
      <c r="H18" s="26"/>
    </row>
    <row r="19" spans="1:8" ht="15" x14ac:dyDescent="0.25">
      <c r="A19" s="23" t="s">
        <v>28</v>
      </c>
      <c r="B19" s="4">
        <f>B13+2</f>
        <v>5</v>
      </c>
      <c r="C19" s="24" t="str">
        <f ca="1">VLOOKUP(B19,Daten1!$B$3:$AB$33,3,FALSE)</f>
        <v>-5x -5y = -15</v>
      </c>
      <c r="D19" s="23"/>
      <c r="E19" s="23"/>
      <c r="F19" s="23" t="s">
        <v>29</v>
      </c>
      <c r="G19" s="4">
        <f>G13+2</f>
        <v>6</v>
      </c>
      <c r="H19" s="24" t="str">
        <f ca="1">VLOOKUP(G19,Daten1!$B$3:$AB$33,3,FALSE)</f>
        <v>-1x + 3y = -10</v>
      </c>
    </row>
    <row r="20" spans="1:8" ht="15" x14ac:dyDescent="0.25">
      <c r="A20" s="23"/>
      <c r="B20" s="25">
        <f>B19</f>
        <v>5</v>
      </c>
      <c r="C20" s="24" t="str">
        <f ca="1">VLOOKUP(B20,Daten1!$B$3:$AB$33,4,FALSE)</f>
        <v>3x -4y = 16</v>
      </c>
      <c r="D20" s="23"/>
      <c r="E20" s="23"/>
      <c r="F20" s="23"/>
      <c r="G20" s="25">
        <f>G19</f>
        <v>6</v>
      </c>
      <c r="H20" s="24" t="str">
        <f ca="1">VLOOKUP(G20,Daten1!$B$3:$AB$33,4,FALSE)</f>
        <v>2x -5y = 18</v>
      </c>
    </row>
    <row r="21" spans="1:8" ht="15" x14ac:dyDescent="0.25">
      <c r="A21" s="23"/>
      <c r="B21" s="25"/>
      <c r="C21" s="26"/>
      <c r="D21" s="23"/>
      <c r="E21" s="23"/>
      <c r="F21" s="23"/>
      <c r="G21" s="25"/>
      <c r="H21" s="26"/>
    </row>
    <row r="22" spans="1:8" ht="15" x14ac:dyDescent="0.25">
      <c r="A22" s="23"/>
      <c r="B22" s="25"/>
      <c r="C22" s="26"/>
      <c r="D22" s="23"/>
      <c r="E22" s="23"/>
      <c r="F22" s="23"/>
      <c r="G22" s="25"/>
      <c r="H22" s="26"/>
    </row>
    <row r="23" spans="1:8" ht="15" x14ac:dyDescent="0.25">
      <c r="A23" s="23"/>
      <c r="B23" s="25"/>
      <c r="C23" s="26"/>
      <c r="D23" s="23"/>
      <c r="E23" s="23"/>
      <c r="F23" s="23"/>
      <c r="G23" s="25"/>
      <c r="H23" s="26"/>
    </row>
    <row r="24" spans="1:8" ht="15" x14ac:dyDescent="0.25">
      <c r="A24" s="23"/>
      <c r="B24" s="25"/>
      <c r="C24" s="26"/>
      <c r="D24" s="23"/>
      <c r="E24" s="23"/>
      <c r="F24" s="23"/>
      <c r="G24" s="25"/>
      <c r="H24" s="26"/>
    </row>
    <row r="25" spans="1:8" ht="15" x14ac:dyDescent="0.25">
      <c r="A25" s="23" t="s">
        <v>30</v>
      </c>
      <c r="B25" s="4">
        <f>B19+2</f>
        <v>7</v>
      </c>
      <c r="C25" s="24" t="str">
        <f ca="1">VLOOKUP(B25,Daten1!$B$3:$AB$33,3,FALSE)</f>
        <v>3x -4y = 8</v>
      </c>
      <c r="D25" s="23"/>
      <c r="E25" s="23"/>
      <c r="F25" s="23" t="s">
        <v>31</v>
      </c>
      <c r="G25" s="4">
        <f>G19+2</f>
        <v>8</v>
      </c>
      <c r="H25" s="24" t="str">
        <f ca="1">VLOOKUP(G25,Daten1!$B$3:$AB$33,3,FALSE)</f>
        <v>3x -3y = -24</v>
      </c>
    </row>
    <row r="26" spans="1:8" ht="15" x14ac:dyDescent="0.25">
      <c r="A26" s="23"/>
      <c r="B26" s="25">
        <f>B25</f>
        <v>7</v>
      </c>
      <c r="C26" s="24" t="str">
        <f ca="1">VLOOKUP(B26,Daten1!$B$3:$AB$33,4,FALSE)</f>
        <v>1x -4y = 16</v>
      </c>
      <c r="D26" s="23"/>
      <c r="E26" s="23"/>
      <c r="F26" s="23"/>
      <c r="G26" s="25">
        <f>G25</f>
        <v>8</v>
      </c>
      <c r="H26" s="24" t="str">
        <f ca="1">VLOOKUP(G26,Daten1!$B$3:$AB$33,4,FALSE)</f>
        <v>1x + 2y = 7</v>
      </c>
    </row>
    <row r="27" spans="1:8" ht="15" x14ac:dyDescent="0.25">
      <c r="A27" s="23"/>
      <c r="B27" s="25"/>
      <c r="C27" s="26"/>
      <c r="D27" s="23"/>
      <c r="E27" s="23"/>
      <c r="F27" s="23"/>
      <c r="G27" s="25"/>
      <c r="H27" s="26"/>
    </row>
    <row r="28" spans="1:8" ht="15" x14ac:dyDescent="0.25">
      <c r="A28" s="23"/>
      <c r="B28" s="25"/>
      <c r="C28" s="26"/>
      <c r="D28" s="23"/>
      <c r="E28" s="23"/>
      <c r="F28" s="23"/>
      <c r="G28" s="25"/>
      <c r="H28" s="26"/>
    </row>
    <row r="29" spans="1:8" ht="15" x14ac:dyDescent="0.25">
      <c r="A29" s="23"/>
      <c r="B29" s="25"/>
      <c r="C29" s="26"/>
      <c r="D29" s="23"/>
      <c r="E29" s="23"/>
      <c r="F29" s="23"/>
      <c r="G29" s="25"/>
      <c r="H29" s="26"/>
    </row>
    <row r="30" spans="1:8" ht="15" x14ac:dyDescent="0.25">
      <c r="A30" s="23"/>
      <c r="B30" s="25"/>
      <c r="C30" s="26"/>
      <c r="D30" s="23"/>
      <c r="E30" s="23"/>
      <c r="F30" s="23"/>
      <c r="G30" s="25"/>
      <c r="H30" s="26"/>
    </row>
    <row r="31" spans="1:8" ht="15" x14ac:dyDescent="0.25">
      <c r="A31" s="23"/>
      <c r="B31" s="25"/>
      <c r="C31" s="26"/>
      <c r="D31" s="23"/>
      <c r="E31" s="23"/>
      <c r="F31" s="23"/>
      <c r="G31" s="25"/>
      <c r="H31" s="26"/>
    </row>
    <row r="32" spans="1:8" ht="15" x14ac:dyDescent="0.25">
      <c r="A32" s="23"/>
      <c r="B32" s="25"/>
      <c r="C32" s="26"/>
      <c r="D32" s="23"/>
      <c r="E32" s="23"/>
      <c r="F32" s="23"/>
      <c r="G32" s="25"/>
      <c r="H32" s="26"/>
    </row>
    <row r="33" spans="1:9" ht="15" x14ac:dyDescent="0.25">
      <c r="A33" s="23"/>
      <c r="B33" s="25"/>
      <c r="C33" s="26"/>
      <c r="D33" s="23"/>
      <c r="E33" s="23"/>
      <c r="F33" s="23"/>
      <c r="G33" s="25"/>
      <c r="H33" s="26"/>
    </row>
    <row r="34" spans="1:9" ht="15" x14ac:dyDescent="0.25">
      <c r="A34" s="23"/>
      <c r="B34" s="25"/>
      <c r="C34" s="26"/>
      <c r="D34" s="23"/>
      <c r="E34" s="23"/>
      <c r="F34" s="23"/>
      <c r="G34" s="25"/>
      <c r="H34" s="26"/>
    </row>
    <row r="35" spans="1:9" ht="15" x14ac:dyDescent="0.25">
      <c r="A35" s="23"/>
      <c r="B35" s="25"/>
      <c r="C35" s="26"/>
      <c r="D35" s="23"/>
      <c r="E35" s="23"/>
      <c r="F35" s="23"/>
      <c r="G35" s="25"/>
      <c r="H35" s="26"/>
    </row>
    <row r="36" spans="1:9" ht="15" x14ac:dyDescent="0.25">
      <c r="A36" s="23"/>
      <c r="B36" s="25"/>
      <c r="C36" s="26"/>
      <c r="D36" s="23"/>
      <c r="E36" s="23"/>
      <c r="F36" s="23"/>
      <c r="G36" s="25"/>
      <c r="H36" s="26"/>
    </row>
    <row r="37" spans="1:9" ht="15" x14ac:dyDescent="0.25">
      <c r="A37" s="23"/>
      <c r="B37" s="25"/>
      <c r="C37" s="26"/>
      <c r="D37" s="23"/>
      <c r="E37" s="23"/>
      <c r="F37" s="23"/>
      <c r="G37" s="25"/>
      <c r="H37" s="26"/>
    </row>
    <row r="38" spans="1:9" ht="15" x14ac:dyDescent="0.25">
      <c r="A38" s="23"/>
      <c r="B38" s="25"/>
      <c r="C38" s="26"/>
      <c r="D38" s="23"/>
      <c r="E38" s="23"/>
      <c r="F38" s="23"/>
      <c r="G38" s="25"/>
      <c r="H38" s="26"/>
    </row>
    <row r="39" spans="1:9" ht="15" x14ac:dyDescent="0.25">
      <c r="A39" s="23"/>
      <c r="B39" s="23"/>
      <c r="C39" s="23"/>
      <c r="D39" s="23"/>
      <c r="E39" s="23"/>
      <c r="F39" s="23"/>
      <c r="G39" s="23"/>
      <c r="H39" s="23"/>
      <c r="I39" s="23"/>
    </row>
    <row r="40" spans="1:9" ht="13.8" thickBot="1" x14ac:dyDescent="0.3">
      <c r="A40" s="27"/>
      <c r="B40" s="27"/>
      <c r="C40" s="27"/>
      <c r="D40" s="27"/>
      <c r="E40" s="28"/>
      <c r="F40" s="28"/>
      <c r="G40" s="27"/>
      <c r="H40" s="27"/>
      <c r="I40" s="29"/>
    </row>
    <row r="41" spans="1:9" ht="15" x14ac:dyDescent="0.25">
      <c r="B41" s="23"/>
      <c r="E41" s="30"/>
      <c r="F41" s="30">
        <f t="shared" ref="F41" si="0">F40</f>
        <v>0</v>
      </c>
      <c r="I41" s="13"/>
    </row>
    <row r="42" spans="1:9" ht="15" x14ac:dyDescent="0.25">
      <c r="B42" s="23" t="s">
        <v>24</v>
      </c>
      <c r="E42" s="30"/>
      <c r="F42" s="30"/>
      <c r="I42" s="13"/>
    </row>
    <row r="43" spans="1:9" ht="15" x14ac:dyDescent="0.25">
      <c r="B43" s="23"/>
      <c r="E43" s="30"/>
      <c r="F43" s="30"/>
      <c r="I43" s="13"/>
    </row>
    <row r="44" spans="1:9" ht="15" x14ac:dyDescent="0.25">
      <c r="B44" s="23"/>
      <c r="E44" s="30"/>
      <c r="F44" s="30"/>
      <c r="I44" s="13"/>
    </row>
    <row r="45" spans="1:9" ht="15" x14ac:dyDescent="0.25">
      <c r="B45" s="23"/>
      <c r="E45" s="30"/>
      <c r="F45" s="30"/>
      <c r="I45" s="13"/>
    </row>
    <row r="46" spans="1:9" ht="15" x14ac:dyDescent="0.25">
      <c r="B46" s="23"/>
      <c r="E46" s="30"/>
      <c r="F46" s="30"/>
      <c r="I46" s="13"/>
    </row>
    <row r="47" spans="1:9" ht="15" x14ac:dyDescent="0.25">
      <c r="B47" s="23"/>
      <c r="E47" s="30"/>
      <c r="F47" s="30"/>
      <c r="I47" s="13"/>
    </row>
    <row r="48" spans="1:9" ht="19.8" customHeight="1" x14ac:dyDescent="0.25">
      <c r="A48" s="31" t="s">
        <v>4</v>
      </c>
      <c r="B48" s="32"/>
      <c r="C48" s="32"/>
      <c r="D48" s="32"/>
      <c r="E48" s="32"/>
      <c r="F48" s="32"/>
      <c r="G48" s="32"/>
      <c r="H48" s="32"/>
      <c r="I48" s="33"/>
    </row>
    <row r="49" spans="1:13" x14ac:dyDescent="0.25">
      <c r="A49" s="4"/>
      <c r="C49" s="14"/>
      <c r="F49" s="4"/>
      <c r="H49" s="14"/>
    </row>
    <row r="50" spans="1:13" x14ac:dyDescent="0.25">
      <c r="A50" s="4">
        <v>1</v>
      </c>
      <c r="B50" s="1" t="s">
        <v>23</v>
      </c>
      <c r="C50" s="3" t="str">
        <f ca="1">VLOOKUP(A50,Daten1!$B$3:$AB$33,3,FALSE)</f>
        <v>-5x -5y = -10</v>
      </c>
      <c r="D50" t="str">
        <f ca="1">VLOOKUP(A50,Daten1!$B$3:$AF$33,17,FALSE)</f>
        <v>| · (-1)</v>
      </c>
      <c r="F50" s="4">
        <v>2</v>
      </c>
      <c r="G50" s="1" t="s">
        <v>25</v>
      </c>
      <c r="H50" s="3" t="str">
        <f ca="1">VLOOKUP(F50,Daten1!$B$3:$AB$33,3,FALSE)</f>
        <v>4x -2y = 18</v>
      </c>
      <c r="I50" t="str">
        <f ca="1">VLOOKUP(F50,Daten1!$B$3:$AF$33,17,FALSE)</f>
        <v>| · (-1)</v>
      </c>
    </row>
    <row r="51" spans="1:13" x14ac:dyDescent="0.25">
      <c r="A51" s="4">
        <f>A50</f>
        <v>1</v>
      </c>
      <c r="C51" s="3" t="str">
        <f ca="1">VLOOKUP(A51,Daten1!$B$3:$AB$33,4,FALSE)</f>
        <v>-5x -3y = -2</v>
      </c>
      <c r="D51" t="str">
        <f ca="1">VLOOKUP(A51,Daten1!$B$3:$AF$33,18,FALSE)</f>
        <v>| · 1</v>
      </c>
      <c r="F51" s="4">
        <f>F50</f>
        <v>2</v>
      </c>
      <c r="H51" s="3" t="str">
        <f ca="1">VLOOKUP(F51,Daten1!$B$3:$AB$33,4,FALSE)</f>
        <v>1x -5y = 18</v>
      </c>
      <c r="I51" t="str">
        <f ca="1">VLOOKUP(F51,Daten1!$B$3:$AF$33,18,FALSE)</f>
        <v>| · 4</v>
      </c>
    </row>
    <row r="52" spans="1:13" ht="5.4" customHeight="1" x14ac:dyDescent="0.25">
      <c r="A52" s="4">
        <f t="shared" ref="A52:A65" si="1">A51</f>
        <v>1</v>
      </c>
      <c r="B52" s="1"/>
      <c r="C52" s="2"/>
      <c r="F52" s="4">
        <f t="shared" ref="F52:F65" si="2">F51</f>
        <v>2</v>
      </c>
      <c r="G52" s="1"/>
      <c r="H52" s="2"/>
    </row>
    <row r="53" spans="1:13" x14ac:dyDescent="0.25">
      <c r="A53" s="4">
        <f t="shared" si="1"/>
        <v>1</v>
      </c>
      <c r="C53" s="3" t="str">
        <f ca="1">VLOOKUP(A53,Daten1!$B$3:$AB$33,21,FALSE)</f>
        <v>5x + 5y = 10</v>
      </c>
      <c r="D53" s="2" t="s">
        <v>16</v>
      </c>
      <c r="F53" s="4">
        <f t="shared" si="2"/>
        <v>2</v>
      </c>
      <c r="H53" s="3" t="str">
        <f ca="1">VLOOKUP(F53,Daten1!$B$3:$AB$33,21,FALSE)</f>
        <v>-4x + 2y = -18</v>
      </c>
      <c r="I53" s="2" t="s">
        <v>16</v>
      </c>
    </row>
    <row r="54" spans="1:13" x14ac:dyDescent="0.25">
      <c r="A54" s="4">
        <f t="shared" si="1"/>
        <v>1</v>
      </c>
      <c r="C54" s="3" t="str">
        <f ca="1">VLOOKUP(A54,Daten1!$B$3:$AB$33,22,FALSE)</f>
        <v>-5x -3y = -2</v>
      </c>
      <c r="D54" s="2" t="s">
        <v>17</v>
      </c>
      <c r="F54" s="4">
        <f t="shared" si="2"/>
        <v>2</v>
      </c>
      <c r="H54" s="3" t="str">
        <f ca="1">VLOOKUP(F54,Daten1!$B$3:$AB$33,22,FALSE)</f>
        <v>4x -20y = 72</v>
      </c>
      <c r="I54" s="2" t="s">
        <v>17</v>
      </c>
    </row>
    <row r="55" spans="1:13" ht="4.2" customHeight="1" x14ac:dyDescent="0.25">
      <c r="A55" s="4">
        <f t="shared" si="1"/>
        <v>1</v>
      </c>
      <c r="C55" s="1"/>
      <c r="F55" s="4">
        <f t="shared" si="2"/>
        <v>2</v>
      </c>
      <c r="H55" s="1"/>
    </row>
    <row r="56" spans="1:13" x14ac:dyDescent="0.25">
      <c r="A56" s="4">
        <f t="shared" si="1"/>
        <v>1</v>
      </c>
      <c r="C56" s="2" t="str">
        <f ca="1">VLOOKUP(A56,Daten1!$B$3:$AB$33,23,FALSE)</f>
        <v>2y = 8</v>
      </c>
      <c r="D56" t="str">
        <f ca="1">VLOOKUP(A56,Daten1!$B$3:$AB$33,24,FALSE)</f>
        <v>| : 2</v>
      </c>
      <c r="F56" s="4">
        <f t="shared" si="2"/>
        <v>2</v>
      </c>
      <c r="H56" s="2" t="str">
        <f ca="1">VLOOKUP(F56,Daten1!$B$3:$AB$33,23,FALSE)</f>
        <v>-18y = 54</v>
      </c>
      <c r="I56" t="str">
        <f ca="1">VLOOKUP(F56,Daten1!$B$3:$AB$33,24,FALSE)</f>
        <v>| : (-18)</v>
      </c>
    </row>
    <row r="57" spans="1:13" x14ac:dyDescent="0.25">
      <c r="A57" s="4">
        <f t="shared" si="1"/>
        <v>1</v>
      </c>
      <c r="C57" s="14" t="str">
        <f ca="1">VLOOKUP(A57,Daten1!$B$3:$AB$33,25,FALSE)</f>
        <v>y = 4</v>
      </c>
      <c r="F57" s="4">
        <f t="shared" si="2"/>
        <v>2</v>
      </c>
      <c r="H57" s="14" t="str">
        <f ca="1">VLOOKUP(F57,Daten1!$B$3:$AB$33,25,FALSE)</f>
        <v>y = -3</v>
      </c>
    </row>
    <row r="58" spans="1:13" ht="4.2" customHeight="1" x14ac:dyDescent="0.25">
      <c r="A58" s="4">
        <f t="shared" si="1"/>
        <v>1</v>
      </c>
      <c r="C58" s="2"/>
      <c r="F58" s="4">
        <f t="shared" si="2"/>
        <v>2</v>
      </c>
      <c r="H58" s="2"/>
    </row>
    <row r="59" spans="1:13" x14ac:dyDescent="0.25">
      <c r="A59" s="4">
        <f t="shared" si="1"/>
        <v>1</v>
      </c>
      <c r="C59" s="17" t="s">
        <v>18</v>
      </c>
      <c r="F59" s="4">
        <f t="shared" si="2"/>
        <v>2</v>
      </c>
      <c r="H59" s="17" t="s">
        <v>18</v>
      </c>
    </row>
    <row r="60" spans="1:13" x14ac:dyDescent="0.25">
      <c r="A60" s="4">
        <f t="shared" si="1"/>
        <v>1</v>
      </c>
      <c r="C60" s="2" t="str">
        <f ca="1">VLOOKUP(A60,Daten1!$B$3:$BB$33,29,FALSE)</f>
        <v>-5x -5·4 = -10</v>
      </c>
      <c r="D60" s="1" t="s">
        <v>19</v>
      </c>
      <c r="F60" s="4">
        <f t="shared" si="2"/>
        <v>2</v>
      </c>
      <c r="H60" s="2" t="str">
        <f ca="1">VLOOKUP(F60,Daten1!$B$3:$BB$33,29,FALSE)</f>
        <v>4x -2·(-3) = 18</v>
      </c>
      <c r="I60" s="1" t="s">
        <v>19</v>
      </c>
      <c r="K60" s="15"/>
      <c r="L60" s="2"/>
      <c r="M60" s="1"/>
    </row>
    <row r="61" spans="1:13" x14ac:dyDescent="0.25">
      <c r="A61" s="4">
        <f t="shared" si="1"/>
        <v>1</v>
      </c>
      <c r="B61" s="1"/>
      <c r="C61" s="2" t="str">
        <f ca="1">VLOOKUP(A61,Daten1!$B$3:$BB$33,32,FALSE)</f>
        <v>-5x -20 = -10</v>
      </c>
      <c r="D61" s="13" t="str">
        <f ca="1">VLOOKUP(A61,Daten1!$B$3:$BB$33,35,FALSE)</f>
        <v>| +20</v>
      </c>
      <c r="F61" s="4">
        <f t="shared" si="2"/>
        <v>2</v>
      </c>
      <c r="G61" s="1"/>
      <c r="H61" s="2" t="str">
        <f ca="1">VLOOKUP(F61,Daten1!$B$3:$BB$33,32,FALSE)</f>
        <v>4x + 6 = 18</v>
      </c>
      <c r="I61" s="13" t="str">
        <f ca="1">VLOOKUP(F61,Daten1!$B$3:$BB$33,35,FALSE)</f>
        <v>| -6</v>
      </c>
      <c r="K61" s="15"/>
      <c r="L61" s="2"/>
      <c r="M61" s="16"/>
    </row>
    <row r="62" spans="1:13" x14ac:dyDescent="0.25">
      <c r="A62" s="4">
        <f t="shared" si="1"/>
        <v>1</v>
      </c>
      <c r="C62" s="2" t="str">
        <f ca="1">VLOOKUP(A62,Daten1!$B$3:$BB$33,38,FALSE)</f>
        <v>-5x = 10</v>
      </c>
      <c r="D62" s="13" t="str">
        <f ca="1">VLOOKUP(A62,Daten1!$B$3:$BB$33,41,FALSE)</f>
        <v>| :(-5)</v>
      </c>
      <c r="F62" s="4">
        <f t="shared" si="2"/>
        <v>2</v>
      </c>
      <c r="H62" s="2" t="str">
        <f ca="1">VLOOKUP(F62,Daten1!$B$3:$BB$33,38,FALSE)</f>
        <v>4x = 12</v>
      </c>
      <c r="I62" s="13" t="str">
        <f ca="1">VLOOKUP(F62,Daten1!$B$3:$BB$33,41,FALSE)</f>
        <v>| :4</v>
      </c>
      <c r="K62" s="15"/>
      <c r="L62" s="2"/>
      <c r="M62" s="16"/>
    </row>
    <row r="63" spans="1:13" x14ac:dyDescent="0.25">
      <c r="A63" s="4">
        <f t="shared" si="1"/>
        <v>1</v>
      </c>
      <c r="C63" s="14" t="str">
        <f ca="1">VLOOKUP(A63,Daten1!$B$3:$BB$33,42,FALSE)</f>
        <v>x = -2</v>
      </c>
      <c r="F63" s="4">
        <f t="shared" si="2"/>
        <v>2</v>
      </c>
      <c r="H63" s="14" t="str">
        <f ca="1">VLOOKUP(F63,Daten1!$B$3:$BB$33,42,FALSE)</f>
        <v>x = 3</v>
      </c>
      <c r="K63" s="14"/>
      <c r="L63" s="2"/>
      <c r="M63" s="12"/>
    </row>
    <row r="64" spans="1:13" ht="4.2" customHeight="1" x14ac:dyDescent="0.25">
      <c r="A64" s="4">
        <f t="shared" si="1"/>
        <v>1</v>
      </c>
      <c r="C64" s="1"/>
      <c r="F64" s="4">
        <f t="shared" si="2"/>
        <v>2</v>
      </c>
      <c r="H64" s="1"/>
    </row>
    <row r="65" spans="1:13" x14ac:dyDescent="0.25">
      <c r="A65" s="4">
        <f t="shared" si="1"/>
        <v>1</v>
      </c>
      <c r="C65" s="14" t="str">
        <f ca="1">VLOOKUP(A65,Daten1!$B$3:$BB$33,43,FALSE)</f>
        <v>L = { (-2|4) }</v>
      </c>
      <c r="F65" s="4">
        <f t="shared" si="2"/>
        <v>2</v>
      </c>
      <c r="H65" s="14" t="str">
        <f ca="1">VLOOKUP(F65,Daten1!$B$3:$BB$33,43,FALSE)</f>
        <v>L = { (3|-3) }</v>
      </c>
    </row>
    <row r="66" spans="1:13" x14ac:dyDescent="0.25">
      <c r="A66" s="4"/>
      <c r="C66" s="14"/>
      <c r="F66" s="4"/>
      <c r="H66" s="14"/>
    </row>
    <row r="67" spans="1:13" x14ac:dyDescent="0.25">
      <c r="A67" s="4">
        <f>A50+2</f>
        <v>3</v>
      </c>
      <c r="B67" s="1" t="s">
        <v>26</v>
      </c>
      <c r="C67" s="3" t="str">
        <f ca="1">VLOOKUP(A67,Daten1!$B$3:$AB$33,3,FALSE)</f>
        <v>-4x -1y = -5</v>
      </c>
      <c r="D67" t="str">
        <f ca="1">VLOOKUP(A67,Daten1!$B$3:$AF$33,17,FALSE)</f>
        <v>| · (-1)</v>
      </c>
      <c r="F67" s="4">
        <f>F50+2</f>
        <v>4</v>
      </c>
      <c r="G67" s="1" t="s">
        <v>27</v>
      </c>
      <c r="H67" s="3" t="str">
        <f ca="1">VLOOKUP(F67,Daten1!$B$3:$AB$33,3,FALSE)</f>
        <v>2x + 4y = -16</v>
      </c>
      <c r="I67" t="str">
        <f ca="1">VLOOKUP(F67,Daten1!$B$3:$AF$33,17,FALSE)</f>
        <v>| · (-1)</v>
      </c>
    </row>
    <row r="68" spans="1:13" x14ac:dyDescent="0.25">
      <c r="A68" s="4">
        <f>A67</f>
        <v>3</v>
      </c>
      <c r="C68" s="3" t="str">
        <f ca="1">VLOOKUP(A68,Daten1!$B$3:$AB$33,4,FALSE)</f>
        <v>-1x -5y = 13</v>
      </c>
      <c r="D68" t="str">
        <f ca="1">VLOOKUP(A68,Daten1!$B$3:$AF$33,18,FALSE)</f>
        <v>| · 4</v>
      </c>
      <c r="F68" s="4">
        <f>F67</f>
        <v>4</v>
      </c>
      <c r="H68" s="3" t="str">
        <f ca="1">VLOOKUP(F68,Daten1!$B$3:$AB$33,4,FALSE)</f>
        <v>1x -4y = 10</v>
      </c>
      <c r="I68" t="str">
        <f ca="1">VLOOKUP(F68,Daten1!$B$3:$AF$33,18,FALSE)</f>
        <v>| · 2</v>
      </c>
    </row>
    <row r="69" spans="1:13" ht="5.4" customHeight="1" x14ac:dyDescent="0.25">
      <c r="A69" s="4">
        <f t="shared" ref="A69:A82" si="3">A68</f>
        <v>3</v>
      </c>
      <c r="B69" s="1"/>
      <c r="C69" s="2"/>
      <c r="F69" s="4">
        <f t="shared" ref="F69:F82" si="4">F68</f>
        <v>4</v>
      </c>
      <c r="G69" s="1"/>
      <c r="H69" s="2"/>
    </row>
    <row r="70" spans="1:13" x14ac:dyDescent="0.25">
      <c r="A70" s="4">
        <f t="shared" si="3"/>
        <v>3</v>
      </c>
      <c r="C70" s="3" t="str">
        <f ca="1">VLOOKUP(A70,Daten1!$B$3:$AB$33,21,FALSE)</f>
        <v>4x + 1y = 5</v>
      </c>
      <c r="D70" s="2" t="s">
        <v>16</v>
      </c>
      <c r="F70" s="4">
        <f t="shared" si="4"/>
        <v>4</v>
      </c>
      <c r="H70" s="3" t="str">
        <f ca="1">VLOOKUP(F70,Daten1!$B$3:$AB$33,21,FALSE)</f>
        <v>-2x -4y = 16</v>
      </c>
      <c r="I70" s="2" t="s">
        <v>16</v>
      </c>
    </row>
    <row r="71" spans="1:13" x14ac:dyDescent="0.25">
      <c r="A71" s="4">
        <f t="shared" si="3"/>
        <v>3</v>
      </c>
      <c r="C71" s="3" t="str">
        <f ca="1">VLOOKUP(A71,Daten1!$B$3:$AB$33,22,FALSE)</f>
        <v>-4x -20y = 52</v>
      </c>
      <c r="D71" s="2" t="s">
        <v>17</v>
      </c>
      <c r="F71" s="4">
        <f t="shared" si="4"/>
        <v>4</v>
      </c>
      <c r="H71" s="3" t="str">
        <f ca="1">VLOOKUP(F71,Daten1!$B$3:$AB$33,22,FALSE)</f>
        <v>2x -8y = 20</v>
      </c>
      <c r="I71" s="2" t="s">
        <v>17</v>
      </c>
    </row>
    <row r="72" spans="1:13" ht="4.2" customHeight="1" x14ac:dyDescent="0.25">
      <c r="A72" s="4">
        <f t="shared" si="3"/>
        <v>3</v>
      </c>
      <c r="C72" s="1"/>
      <c r="F72" s="4">
        <f t="shared" si="4"/>
        <v>4</v>
      </c>
      <c r="H72" s="1"/>
    </row>
    <row r="73" spans="1:13" x14ac:dyDescent="0.25">
      <c r="A73" s="4">
        <f t="shared" si="3"/>
        <v>3</v>
      </c>
      <c r="C73" s="2" t="str">
        <f ca="1">VLOOKUP(A73,Daten1!$B$3:$AB$33,23,FALSE)</f>
        <v>-19y = 57</v>
      </c>
      <c r="D73" t="str">
        <f ca="1">VLOOKUP(A73,Daten1!$B$3:$AB$33,24,FALSE)</f>
        <v>| : (-19)</v>
      </c>
      <c r="F73" s="4">
        <f t="shared" si="4"/>
        <v>4</v>
      </c>
      <c r="H73" s="2" t="str">
        <f ca="1">VLOOKUP(F73,Daten1!$B$3:$AB$33,23,FALSE)</f>
        <v>-12y = 36</v>
      </c>
      <c r="I73" t="str">
        <f ca="1">VLOOKUP(F73,Daten1!$B$3:$AB$33,24,FALSE)</f>
        <v>| : (-12)</v>
      </c>
    </row>
    <row r="74" spans="1:13" x14ac:dyDescent="0.25">
      <c r="A74" s="4">
        <f t="shared" si="3"/>
        <v>3</v>
      </c>
      <c r="C74" s="14" t="str">
        <f ca="1">VLOOKUP(A74,Daten1!$B$3:$AB$33,25,FALSE)</f>
        <v>y = -3</v>
      </c>
      <c r="F74" s="4">
        <f t="shared" si="4"/>
        <v>4</v>
      </c>
      <c r="H74" s="14" t="str">
        <f ca="1">VLOOKUP(F74,Daten1!$B$3:$AB$33,25,FALSE)</f>
        <v>y = -3</v>
      </c>
    </row>
    <row r="75" spans="1:13" ht="4.2" customHeight="1" x14ac:dyDescent="0.25">
      <c r="A75" s="4">
        <f t="shared" si="3"/>
        <v>3</v>
      </c>
      <c r="C75" s="2"/>
      <c r="F75" s="4">
        <f t="shared" si="4"/>
        <v>4</v>
      </c>
      <c r="H75" s="2"/>
    </row>
    <row r="76" spans="1:13" x14ac:dyDescent="0.25">
      <c r="A76" s="4">
        <f t="shared" si="3"/>
        <v>3</v>
      </c>
      <c r="C76" s="17" t="s">
        <v>18</v>
      </c>
      <c r="F76" s="4">
        <f t="shared" si="4"/>
        <v>4</v>
      </c>
      <c r="H76" s="17" t="s">
        <v>18</v>
      </c>
    </row>
    <row r="77" spans="1:13" x14ac:dyDescent="0.25">
      <c r="A77" s="4">
        <f t="shared" si="3"/>
        <v>3</v>
      </c>
      <c r="C77" s="2" t="str">
        <f ca="1">VLOOKUP(A77,Daten1!$B$3:$BB$33,29,FALSE)</f>
        <v>-4x -1·(-3) = -5</v>
      </c>
      <c r="D77" s="1" t="s">
        <v>19</v>
      </c>
      <c r="F77" s="4">
        <f t="shared" si="4"/>
        <v>4</v>
      </c>
      <c r="H77" s="2" t="str">
        <f ca="1">VLOOKUP(F77,Daten1!$B$3:$BB$33,29,FALSE)</f>
        <v>2x + 4·(-3) = -16</v>
      </c>
      <c r="I77" s="1" t="s">
        <v>19</v>
      </c>
      <c r="K77" s="15"/>
      <c r="L77" s="2"/>
      <c r="M77" s="1"/>
    </row>
    <row r="78" spans="1:13" x14ac:dyDescent="0.25">
      <c r="A78" s="4">
        <f t="shared" si="3"/>
        <v>3</v>
      </c>
      <c r="B78" s="1"/>
      <c r="C78" s="2" t="str">
        <f ca="1">VLOOKUP(A78,Daten1!$B$3:$BB$33,32,FALSE)</f>
        <v>-4x + 3 = -5</v>
      </c>
      <c r="D78" s="13" t="str">
        <f ca="1">VLOOKUP(A78,Daten1!$B$3:$BB$33,35,FALSE)</f>
        <v>| -3</v>
      </c>
      <c r="F78" s="4">
        <f t="shared" si="4"/>
        <v>4</v>
      </c>
      <c r="G78" s="1"/>
      <c r="H78" s="2" t="str">
        <f ca="1">VLOOKUP(F78,Daten1!$B$3:$BB$33,32,FALSE)</f>
        <v>2x -12 = -16</v>
      </c>
      <c r="I78" s="13" t="str">
        <f ca="1">VLOOKUP(F78,Daten1!$B$3:$BB$33,35,FALSE)</f>
        <v>| +12</v>
      </c>
      <c r="K78" s="15"/>
      <c r="L78" s="2"/>
      <c r="M78" s="16"/>
    </row>
    <row r="79" spans="1:13" x14ac:dyDescent="0.25">
      <c r="A79" s="4">
        <f t="shared" si="3"/>
        <v>3</v>
      </c>
      <c r="C79" s="2" t="str">
        <f ca="1">VLOOKUP(A79,Daten1!$B$3:$BB$33,38,FALSE)</f>
        <v>-4x = -8</v>
      </c>
      <c r="D79" s="13" t="str">
        <f ca="1">VLOOKUP(A79,Daten1!$B$3:$BB$33,41,FALSE)</f>
        <v>| :(-4)</v>
      </c>
      <c r="F79" s="4">
        <f t="shared" si="4"/>
        <v>4</v>
      </c>
      <c r="H79" s="2" t="str">
        <f ca="1">VLOOKUP(F79,Daten1!$B$3:$BB$33,38,FALSE)</f>
        <v>2x = -4</v>
      </c>
      <c r="I79" s="13" t="str">
        <f ca="1">VLOOKUP(F79,Daten1!$B$3:$BB$33,41,FALSE)</f>
        <v>| :2</v>
      </c>
      <c r="K79" s="15"/>
      <c r="L79" s="2"/>
      <c r="M79" s="16"/>
    </row>
    <row r="80" spans="1:13" x14ac:dyDescent="0.25">
      <c r="A80" s="4">
        <f t="shared" si="3"/>
        <v>3</v>
      </c>
      <c r="C80" s="14" t="str">
        <f ca="1">VLOOKUP(A80,Daten1!$B$3:$BB$33,42,FALSE)</f>
        <v>x = 2</v>
      </c>
      <c r="F80" s="4">
        <f t="shared" si="4"/>
        <v>4</v>
      </c>
      <c r="H80" s="14" t="str">
        <f ca="1">VLOOKUP(F80,Daten1!$B$3:$BB$33,42,FALSE)</f>
        <v>x = -2</v>
      </c>
      <c r="K80" s="14"/>
      <c r="L80" s="2"/>
      <c r="M80" s="12"/>
    </row>
    <row r="81" spans="1:13" ht="4.2" customHeight="1" x14ac:dyDescent="0.25">
      <c r="A81" s="4">
        <f t="shared" si="3"/>
        <v>3</v>
      </c>
      <c r="C81" s="1"/>
      <c r="F81" s="4">
        <f t="shared" si="4"/>
        <v>4</v>
      </c>
      <c r="H81" s="1"/>
    </row>
    <row r="82" spans="1:13" x14ac:dyDescent="0.25">
      <c r="A82" s="4">
        <f t="shared" si="3"/>
        <v>3</v>
      </c>
      <c r="C82" s="14" t="str">
        <f ca="1">VLOOKUP(A82,Daten1!$B$3:$BB$33,43,FALSE)</f>
        <v>L = { (2|-3) }</v>
      </c>
      <c r="F82" s="4">
        <f t="shared" si="4"/>
        <v>4</v>
      </c>
      <c r="H82" s="14" t="str">
        <f ca="1">VLOOKUP(F82,Daten1!$B$3:$BB$33,43,FALSE)</f>
        <v>L = { (-2|-3) }</v>
      </c>
    </row>
    <row r="83" spans="1:13" x14ac:dyDescent="0.25">
      <c r="A83" s="4"/>
      <c r="C83" s="14"/>
      <c r="F83" s="4"/>
      <c r="H83" s="14"/>
    </row>
    <row r="84" spans="1:13" x14ac:dyDescent="0.25">
      <c r="A84" s="4">
        <f>A67+2</f>
        <v>5</v>
      </c>
      <c r="B84" s="1" t="s">
        <v>28</v>
      </c>
      <c r="C84" s="3" t="str">
        <f ca="1">VLOOKUP(A84,Daten1!$B$3:$AB$33,3,FALSE)</f>
        <v>-5x -5y = -15</v>
      </c>
      <c r="D84" t="str">
        <f ca="1">VLOOKUP(A84,Daten1!$B$3:$AF$33,17,FALSE)</f>
        <v>| · 3</v>
      </c>
      <c r="F84" s="4">
        <f>F67+2</f>
        <v>6</v>
      </c>
      <c r="G84" s="1" t="s">
        <v>29</v>
      </c>
      <c r="H84" s="3" t="str">
        <f ca="1">VLOOKUP(F84,Daten1!$B$3:$AB$33,3,FALSE)</f>
        <v>-1x + 3y = -10</v>
      </c>
      <c r="I84" t="str">
        <f ca="1">VLOOKUP(F84,Daten1!$B$3:$AF$33,17,FALSE)</f>
        <v>| · 2</v>
      </c>
    </row>
    <row r="85" spans="1:13" x14ac:dyDescent="0.25">
      <c r="A85" s="4">
        <f>A84</f>
        <v>5</v>
      </c>
      <c r="C85" s="3" t="str">
        <f ca="1">VLOOKUP(A85,Daten1!$B$3:$AB$33,4,FALSE)</f>
        <v>3x -4y = 16</v>
      </c>
      <c r="D85" t="str">
        <f ca="1">VLOOKUP(A85,Daten1!$B$3:$AF$33,18,FALSE)</f>
        <v>| · 5</v>
      </c>
      <c r="F85" s="4">
        <f>F84</f>
        <v>6</v>
      </c>
      <c r="H85" s="3" t="str">
        <f ca="1">VLOOKUP(F85,Daten1!$B$3:$AB$33,4,FALSE)</f>
        <v>2x -5y = 18</v>
      </c>
      <c r="I85" t="str">
        <f ca="1">VLOOKUP(F85,Daten1!$B$3:$AF$33,18,FALSE)</f>
        <v>| · 1</v>
      </c>
    </row>
    <row r="86" spans="1:13" ht="5.4" customHeight="1" x14ac:dyDescent="0.25">
      <c r="A86" s="4">
        <f t="shared" ref="A86:A99" si="5">A85</f>
        <v>5</v>
      </c>
      <c r="B86" s="1"/>
      <c r="C86" s="2"/>
      <c r="F86" s="4">
        <f t="shared" ref="F86:F99" si="6">F85</f>
        <v>6</v>
      </c>
      <c r="G86" s="1"/>
      <c r="H86" s="2"/>
    </row>
    <row r="87" spans="1:13" x14ac:dyDescent="0.25">
      <c r="A87" s="4">
        <f t="shared" si="5"/>
        <v>5</v>
      </c>
      <c r="C87" s="3" t="str">
        <f ca="1">VLOOKUP(A87,Daten1!$B$3:$AB$33,21,FALSE)</f>
        <v>-15x -15y = -45</v>
      </c>
      <c r="D87" s="2" t="s">
        <v>16</v>
      </c>
      <c r="F87" s="4">
        <f t="shared" si="6"/>
        <v>6</v>
      </c>
      <c r="H87" s="3" t="str">
        <f ca="1">VLOOKUP(F87,Daten1!$B$3:$AB$33,21,FALSE)</f>
        <v>-2x + 6y = -20</v>
      </c>
      <c r="I87" s="2" t="s">
        <v>16</v>
      </c>
    </row>
    <row r="88" spans="1:13" x14ac:dyDescent="0.25">
      <c r="A88" s="4">
        <f t="shared" si="5"/>
        <v>5</v>
      </c>
      <c r="C88" s="3" t="str">
        <f ca="1">VLOOKUP(A88,Daten1!$B$3:$AB$33,22,FALSE)</f>
        <v>15x -20y = 80</v>
      </c>
      <c r="D88" s="2" t="s">
        <v>17</v>
      </c>
      <c r="F88" s="4">
        <f t="shared" si="6"/>
        <v>6</v>
      </c>
      <c r="H88" s="3" t="str">
        <f ca="1">VLOOKUP(F88,Daten1!$B$3:$AB$33,22,FALSE)</f>
        <v>2x -5y = 18</v>
      </c>
      <c r="I88" s="2" t="s">
        <v>17</v>
      </c>
    </row>
    <row r="89" spans="1:13" ht="4.2" customHeight="1" x14ac:dyDescent="0.25">
      <c r="A89" s="4">
        <f t="shared" si="5"/>
        <v>5</v>
      </c>
      <c r="C89" s="1"/>
      <c r="F89" s="4">
        <f t="shared" si="6"/>
        <v>6</v>
      </c>
      <c r="H89" s="1"/>
    </row>
    <row r="90" spans="1:13" x14ac:dyDescent="0.25">
      <c r="A90" s="4">
        <f t="shared" si="5"/>
        <v>5</v>
      </c>
      <c r="C90" s="2" t="str">
        <f ca="1">VLOOKUP(A90,Daten1!$B$3:$AB$33,23,FALSE)</f>
        <v>-35y = 35</v>
      </c>
      <c r="D90" t="str">
        <f ca="1">VLOOKUP(A90,Daten1!$B$3:$AB$33,24,FALSE)</f>
        <v>| : (-35)</v>
      </c>
      <c r="F90" s="4">
        <f t="shared" si="6"/>
        <v>6</v>
      </c>
      <c r="H90" s="2" t="str">
        <f ca="1">VLOOKUP(F90,Daten1!$B$3:$AB$33,23,FALSE)</f>
        <v>1y = -2</v>
      </c>
      <c r="I90" t="str">
        <f ca="1">VLOOKUP(F90,Daten1!$B$3:$AB$33,24,FALSE)</f>
        <v>| : 1</v>
      </c>
    </row>
    <row r="91" spans="1:13" x14ac:dyDescent="0.25">
      <c r="A91" s="4">
        <f t="shared" si="5"/>
        <v>5</v>
      </c>
      <c r="C91" s="14" t="str">
        <f ca="1">VLOOKUP(A91,Daten1!$B$3:$AB$33,25,FALSE)</f>
        <v>y = -1</v>
      </c>
      <c r="F91" s="4">
        <f t="shared" si="6"/>
        <v>6</v>
      </c>
      <c r="H91" s="14" t="str">
        <f ca="1">VLOOKUP(F91,Daten1!$B$3:$AB$33,25,FALSE)</f>
        <v>y = -2</v>
      </c>
    </row>
    <row r="92" spans="1:13" ht="4.2" customHeight="1" x14ac:dyDescent="0.25">
      <c r="A92" s="4">
        <f t="shared" si="5"/>
        <v>5</v>
      </c>
      <c r="C92" s="2"/>
      <c r="F92" s="4">
        <f t="shared" si="6"/>
        <v>6</v>
      </c>
      <c r="H92" s="2"/>
    </row>
    <row r="93" spans="1:13" x14ac:dyDescent="0.25">
      <c r="A93" s="4">
        <f t="shared" si="5"/>
        <v>5</v>
      </c>
      <c r="C93" s="17" t="s">
        <v>18</v>
      </c>
      <c r="F93" s="4">
        <f t="shared" si="6"/>
        <v>6</v>
      </c>
      <c r="H93" s="17" t="s">
        <v>18</v>
      </c>
    </row>
    <row r="94" spans="1:13" x14ac:dyDescent="0.25">
      <c r="A94" s="4">
        <f t="shared" si="5"/>
        <v>5</v>
      </c>
      <c r="C94" s="2" t="str">
        <f ca="1">VLOOKUP(A94,Daten1!$B$3:$BB$33,29,FALSE)</f>
        <v>-5x -5·(-1) = -15</v>
      </c>
      <c r="D94" s="1" t="s">
        <v>19</v>
      </c>
      <c r="F94" s="4">
        <f t="shared" si="6"/>
        <v>6</v>
      </c>
      <c r="H94" s="2" t="str">
        <f ca="1">VLOOKUP(F94,Daten1!$B$3:$BB$33,29,FALSE)</f>
        <v>-1x + 3·(-2) = -10</v>
      </c>
      <c r="I94" s="1" t="s">
        <v>19</v>
      </c>
      <c r="K94" s="15"/>
      <c r="L94" s="2"/>
      <c r="M94" s="1"/>
    </row>
    <row r="95" spans="1:13" x14ac:dyDescent="0.25">
      <c r="A95" s="4">
        <f t="shared" si="5"/>
        <v>5</v>
      </c>
      <c r="B95" s="1"/>
      <c r="C95" s="2" t="str">
        <f ca="1">VLOOKUP(A95,Daten1!$B$3:$BB$33,32,FALSE)</f>
        <v>-5x + 5 = -15</v>
      </c>
      <c r="D95" s="13" t="str">
        <f ca="1">VLOOKUP(A95,Daten1!$B$3:$BB$33,35,FALSE)</f>
        <v>| -5</v>
      </c>
      <c r="F95" s="4">
        <f t="shared" si="6"/>
        <v>6</v>
      </c>
      <c r="G95" s="1"/>
      <c r="H95" s="2" t="str">
        <f ca="1">VLOOKUP(F95,Daten1!$B$3:$BB$33,32,FALSE)</f>
        <v>-1x -6 = -10</v>
      </c>
      <c r="I95" s="13" t="str">
        <f ca="1">VLOOKUP(F95,Daten1!$B$3:$BB$33,35,FALSE)</f>
        <v>| +6</v>
      </c>
      <c r="K95" s="15"/>
      <c r="L95" s="2"/>
      <c r="M95" s="16"/>
    </row>
    <row r="96" spans="1:13" x14ac:dyDescent="0.25">
      <c r="A96" s="4">
        <f t="shared" si="5"/>
        <v>5</v>
      </c>
      <c r="C96" s="2" t="str">
        <f ca="1">VLOOKUP(A96,Daten1!$B$3:$BB$33,38,FALSE)</f>
        <v>-5x = -20</v>
      </c>
      <c r="D96" s="13" t="str">
        <f ca="1">VLOOKUP(A96,Daten1!$B$3:$BB$33,41,FALSE)</f>
        <v>| :(-5)</v>
      </c>
      <c r="F96" s="4">
        <f t="shared" si="6"/>
        <v>6</v>
      </c>
      <c r="H96" s="2" t="str">
        <f ca="1">VLOOKUP(F96,Daten1!$B$3:$BB$33,38,FALSE)</f>
        <v>-1x = -4</v>
      </c>
      <c r="I96" s="13" t="str">
        <f ca="1">VLOOKUP(F96,Daten1!$B$3:$BB$33,41,FALSE)</f>
        <v>| :(-1)</v>
      </c>
      <c r="K96" s="15"/>
      <c r="L96" s="2"/>
      <c r="M96" s="16"/>
    </row>
    <row r="97" spans="1:13" x14ac:dyDescent="0.25">
      <c r="A97" s="4">
        <f t="shared" si="5"/>
        <v>5</v>
      </c>
      <c r="C97" s="14" t="str">
        <f ca="1">VLOOKUP(A97,Daten1!$B$3:$BB$33,42,FALSE)</f>
        <v>x = 4</v>
      </c>
      <c r="F97" s="4">
        <f t="shared" si="6"/>
        <v>6</v>
      </c>
      <c r="H97" s="14" t="str">
        <f ca="1">VLOOKUP(F97,Daten1!$B$3:$BB$33,42,FALSE)</f>
        <v>x = 4</v>
      </c>
      <c r="K97" s="14"/>
      <c r="L97" s="2"/>
      <c r="M97" s="12"/>
    </row>
    <row r="98" spans="1:13" ht="4.2" customHeight="1" x14ac:dyDescent="0.25">
      <c r="A98" s="4">
        <f t="shared" si="5"/>
        <v>5</v>
      </c>
      <c r="C98" s="1"/>
      <c r="F98" s="4">
        <f t="shared" si="6"/>
        <v>6</v>
      </c>
      <c r="H98" s="1"/>
    </row>
    <row r="99" spans="1:13" x14ac:dyDescent="0.25">
      <c r="A99" s="4">
        <f t="shared" si="5"/>
        <v>5</v>
      </c>
      <c r="C99" s="14" t="str">
        <f ca="1">VLOOKUP(A99,Daten1!$B$3:$BB$33,43,FALSE)</f>
        <v>L = { (4|-1) }</v>
      </c>
      <c r="F99" s="4">
        <f t="shared" si="6"/>
        <v>6</v>
      </c>
      <c r="H99" s="14" t="str">
        <f ca="1">VLOOKUP(F99,Daten1!$B$3:$BB$33,43,FALSE)</f>
        <v>L = { (4|-2) }</v>
      </c>
    </row>
    <row r="100" spans="1:13" x14ac:dyDescent="0.25">
      <c r="A100" s="4"/>
      <c r="C100" s="14"/>
      <c r="F100" s="4"/>
      <c r="H100" s="14"/>
    </row>
    <row r="101" spans="1:13" x14ac:dyDescent="0.25">
      <c r="A101" s="4">
        <f>A84+2</f>
        <v>7</v>
      </c>
      <c r="B101" s="1" t="s">
        <v>30</v>
      </c>
      <c r="C101" s="3" t="str">
        <f ca="1">VLOOKUP(A101,Daten1!$B$3:$AB$33,3,FALSE)</f>
        <v>3x -4y = 8</v>
      </c>
      <c r="D101" t="str">
        <f ca="1">VLOOKUP(A101,Daten1!$B$3:$AF$33,17,FALSE)</f>
        <v>| · (-1)</v>
      </c>
      <c r="F101" s="4">
        <f>F84+2</f>
        <v>8</v>
      </c>
      <c r="G101" s="1" t="s">
        <v>31</v>
      </c>
      <c r="H101" s="3" t="str">
        <f ca="1">VLOOKUP(F101,Daten1!$B$3:$AB$33,3,FALSE)</f>
        <v>3x -3y = -24</v>
      </c>
      <c r="I101" t="str">
        <f ca="1">VLOOKUP(F101,Daten1!$B$3:$AF$33,17,FALSE)</f>
        <v>| · (-1)</v>
      </c>
    </row>
    <row r="102" spans="1:13" x14ac:dyDescent="0.25">
      <c r="A102" s="4">
        <f>A101</f>
        <v>7</v>
      </c>
      <c r="C102" s="3" t="str">
        <f ca="1">VLOOKUP(A102,Daten1!$B$3:$AB$33,4,FALSE)</f>
        <v>1x -4y = 16</v>
      </c>
      <c r="D102" t="str">
        <f ca="1">VLOOKUP(A102,Daten1!$B$3:$AF$33,18,FALSE)</f>
        <v>| · 3</v>
      </c>
      <c r="F102" s="4">
        <f>F101</f>
        <v>8</v>
      </c>
      <c r="H102" s="3" t="str">
        <f ca="1">VLOOKUP(F102,Daten1!$B$3:$AB$33,4,FALSE)</f>
        <v>1x + 2y = 7</v>
      </c>
      <c r="I102" t="str">
        <f ca="1">VLOOKUP(F102,Daten1!$B$3:$AF$33,18,FALSE)</f>
        <v>| · 3</v>
      </c>
    </row>
    <row r="103" spans="1:13" ht="5.4" customHeight="1" x14ac:dyDescent="0.25">
      <c r="A103" s="4">
        <f t="shared" ref="A103:A116" si="7">A102</f>
        <v>7</v>
      </c>
      <c r="B103" s="1"/>
      <c r="C103" s="2"/>
      <c r="F103" s="4">
        <f t="shared" ref="F103:F116" si="8">F102</f>
        <v>8</v>
      </c>
      <c r="G103" s="1"/>
      <c r="H103" s="2"/>
    </row>
    <row r="104" spans="1:13" x14ac:dyDescent="0.25">
      <c r="A104" s="4">
        <f t="shared" si="7"/>
        <v>7</v>
      </c>
      <c r="C104" s="3" t="str">
        <f ca="1">VLOOKUP(A104,Daten1!$B$3:$AB$33,21,FALSE)</f>
        <v>-3x + 4y = -8</v>
      </c>
      <c r="D104" s="2" t="s">
        <v>16</v>
      </c>
      <c r="F104" s="4">
        <f t="shared" si="8"/>
        <v>8</v>
      </c>
      <c r="H104" s="3" t="str">
        <f ca="1">VLOOKUP(F104,Daten1!$B$3:$AB$33,21,FALSE)</f>
        <v>-3x + 3y = 24</v>
      </c>
      <c r="I104" s="2" t="s">
        <v>16</v>
      </c>
    </row>
    <row r="105" spans="1:13" x14ac:dyDescent="0.25">
      <c r="A105" s="4">
        <f t="shared" si="7"/>
        <v>7</v>
      </c>
      <c r="C105" s="3" t="str">
        <f ca="1">VLOOKUP(A105,Daten1!$B$3:$AB$33,22,FALSE)</f>
        <v>3x -12y = 48</v>
      </c>
      <c r="D105" s="2" t="s">
        <v>17</v>
      </c>
      <c r="F105" s="4">
        <f t="shared" si="8"/>
        <v>8</v>
      </c>
      <c r="H105" s="3" t="str">
        <f ca="1">VLOOKUP(F105,Daten1!$B$3:$AB$33,22,FALSE)</f>
        <v>3x + 6y = 21</v>
      </c>
      <c r="I105" s="2" t="s">
        <v>17</v>
      </c>
    </row>
    <row r="106" spans="1:13" ht="4.2" customHeight="1" x14ac:dyDescent="0.25">
      <c r="A106" s="4">
        <f t="shared" si="7"/>
        <v>7</v>
      </c>
      <c r="C106" s="1"/>
      <c r="F106" s="4">
        <f t="shared" si="8"/>
        <v>8</v>
      </c>
      <c r="H106" s="1"/>
    </row>
    <row r="107" spans="1:13" x14ac:dyDescent="0.25">
      <c r="A107" s="4">
        <f t="shared" si="7"/>
        <v>7</v>
      </c>
      <c r="C107" s="2" t="str">
        <f ca="1">VLOOKUP(A107,Daten1!$B$3:$AB$33,23,FALSE)</f>
        <v>-8y = 40</v>
      </c>
      <c r="D107" t="str">
        <f ca="1">VLOOKUP(A107,Daten1!$B$3:$AB$33,24,FALSE)</f>
        <v>| : (-8)</v>
      </c>
      <c r="F107" s="4">
        <f t="shared" si="8"/>
        <v>8</v>
      </c>
      <c r="H107" s="2" t="str">
        <f ca="1">VLOOKUP(F107,Daten1!$B$3:$AB$33,23,FALSE)</f>
        <v>9y = 45</v>
      </c>
      <c r="I107" t="str">
        <f ca="1">VLOOKUP(F107,Daten1!$B$3:$AB$33,24,FALSE)</f>
        <v>| : 9</v>
      </c>
    </row>
    <row r="108" spans="1:13" x14ac:dyDescent="0.25">
      <c r="A108" s="4">
        <f t="shared" si="7"/>
        <v>7</v>
      </c>
      <c r="C108" s="14" t="str">
        <f ca="1">VLOOKUP(A108,Daten1!$B$3:$AB$33,25,FALSE)</f>
        <v>y = -5</v>
      </c>
      <c r="F108" s="4">
        <f t="shared" si="8"/>
        <v>8</v>
      </c>
      <c r="H108" s="14" t="str">
        <f ca="1">VLOOKUP(F108,Daten1!$B$3:$AB$33,25,FALSE)</f>
        <v>y = 5</v>
      </c>
    </row>
    <row r="109" spans="1:13" ht="4.2" customHeight="1" x14ac:dyDescent="0.25">
      <c r="A109" s="4">
        <f t="shared" si="7"/>
        <v>7</v>
      </c>
      <c r="C109" s="2"/>
      <c r="F109" s="4">
        <f t="shared" si="8"/>
        <v>8</v>
      </c>
      <c r="H109" s="2"/>
    </row>
    <row r="110" spans="1:13" x14ac:dyDescent="0.25">
      <c r="A110" s="4">
        <f t="shared" si="7"/>
        <v>7</v>
      </c>
      <c r="C110" s="17" t="s">
        <v>18</v>
      </c>
      <c r="F110" s="4">
        <f t="shared" si="8"/>
        <v>8</v>
      </c>
      <c r="H110" s="17" t="s">
        <v>18</v>
      </c>
    </row>
    <row r="111" spans="1:13" x14ac:dyDescent="0.25">
      <c r="A111" s="4">
        <f t="shared" si="7"/>
        <v>7</v>
      </c>
      <c r="C111" s="2" t="str">
        <f ca="1">VLOOKUP(A111,Daten1!$B$3:$BB$33,29,FALSE)</f>
        <v>3x -4·(-5) = 8</v>
      </c>
      <c r="D111" s="1" t="s">
        <v>19</v>
      </c>
      <c r="F111" s="4">
        <f t="shared" si="8"/>
        <v>8</v>
      </c>
      <c r="H111" s="2" t="str">
        <f ca="1">VLOOKUP(F111,Daten1!$B$3:$BB$33,29,FALSE)</f>
        <v>3x -3·5 = -24</v>
      </c>
      <c r="I111" s="1" t="s">
        <v>19</v>
      </c>
      <c r="K111" s="15"/>
      <c r="L111" s="2"/>
      <c r="M111" s="1"/>
    </row>
    <row r="112" spans="1:13" x14ac:dyDescent="0.25">
      <c r="A112" s="4">
        <f t="shared" si="7"/>
        <v>7</v>
      </c>
      <c r="B112" s="1"/>
      <c r="C112" s="2" t="str">
        <f ca="1">VLOOKUP(A112,Daten1!$B$3:$BB$33,32,FALSE)</f>
        <v>3x + 20 = 8</v>
      </c>
      <c r="D112" s="13" t="str">
        <f ca="1">VLOOKUP(A112,Daten1!$B$3:$BB$33,35,FALSE)</f>
        <v>| -20</v>
      </c>
      <c r="F112" s="4">
        <f t="shared" si="8"/>
        <v>8</v>
      </c>
      <c r="G112" s="1"/>
      <c r="H112" s="2" t="str">
        <f ca="1">VLOOKUP(F112,Daten1!$B$3:$BB$33,32,FALSE)</f>
        <v>3x -15 = -24</v>
      </c>
      <c r="I112" s="13" t="str">
        <f ca="1">VLOOKUP(F112,Daten1!$B$3:$BB$33,35,FALSE)</f>
        <v>| +15</v>
      </c>
      <c r="K112" s="15"/>
      <c r="L112" s="2"/>
      <c r="M112" s="16"/>
    </row>
    <row r="113" spans="1:13" x14ac:dyDescent="0.25">
      <c r="A113" s="4">
        <f t="shared" si="7"/>
        <v>7</v>
      </c>
      <c r="C113" s="2" t="str">
        <f ca="1">VLOOKUP(A113,Daten1!$B$3:$BB$33,38,FALSE)</f>
        <v>3x = -12</v>
      </c>
      <c r="D113" s="13" t="str">
        <f ca="1">VLOOKUP(A113,Daten1!$B$3:$BB$33,41,FALSE)</f>
        <v>| :3</v>
      </c>
      <c r="F113" s="4">
        <f t="shared" si="8"/>
        <v>8</v>
      </c>
      <c r="H113" s="2" t="str">
        <f ca="1">VLOOKUP(F113,Daten1!$B$3:$BB$33,38,FALSE)</f>
        <v>3x = -9</v>
      </c>
      <c r="I113" s="13" t="str">
        <f ca="1">VLOOKUP(F113,Daten1!$B$3:$BB$33,41,FALSE)</f>
        <v>| :3</v>
      </c>
      <c r="K113" s="15"/>
      <c r="L113" s="2"/>
      <c r="M113" s="16"/>
    </row>
    <row r="114" spans="1:13" x14ac:dyDescent="0.25">
      <c r="A114" s="4">
        <f t="shared" si="7"/>
        <v>7</v>
      </c>
      <c r="C114" s="14" t="str">
        <f ca="1">VLOOKUP(A114,Daten1!$B$3:$BB$33,42,FALSE)</f>
        <v>x = -4</v>
      </c>
      <c r="F114" s="4">
        <f t="shared" si="8"/>
        <v>8</v>
      </c>
      <c r="H114" s="14" t="str">
        <f ca="1">VLOOKUP(F114,Daten1!$B$3:$BB$33,42,FALSE)</f>
        <v>x = -3</v>
      </c>
      <c r="K114" s="14"/>
      <c r="L114" s="2"/>
      <c r="M114" s="12"/>
    </row>
    <row r="115" spans="1:13" ht="4.2" customHeight="1" x14ac:dyDescent="0.25">
      <c r="A115" s="4">
        <f t="shared" si="7"/>
        <v>7</v>
      </c>
      <c r="C115" s="1"/>
      <c r="F115" s="4">
        <f t="shared" si="8"/>
        <v>8</v>
      </c>
      <c r="H115" s="1"/>
    </row>
    <row r="116" spans="1:13" x14ac:dyDescent="0.25">
      <c r="A116" s="4">
        <f t="shared" si="7"/>
        <v>7</v>
      </c>
      <c r="C116" s="14" t="str">
        <f ca="1">VLOOKUP(A116,Daten1!$B$3:$BB$33,43,FALSE)</f>
        <v>L = { (-4|-5) }</v>
      </c>
      <c r="F116" s="4">
        <f t="shared" si="8"/>
        <v>8</v>
      </c>
      <c r="H116" s="14" t="str">
        <f ca="1">VLOOKUP(F116,Daten1!$B$3:$BB$33,43,FALSE)</f>
        <v>L = { (-3|5) }</v>
      </c>
    </row>
    <row r="117" spans="1:13" x14ac:dyDescent="0.25">
      <c r="A117" s="4"/>
      <c r="C117" s="2"/>
      <c r="F117" s="4"/>
      <c r="H117" s="2"/>
    </row>
    <row r="118" spans="1:13" x14ac:dyDescent="0.25">
      <c r="A118" s="4"/>
      <c r="F118" s="4"/>
    </row>
    <row r="119" spans="1:13" x14ac:dyDescent="0.25">
      <c r="A119" s="4"/>
      <c r="F119" s="4"/>
    </row>
    <row r="120" spans="1:13" x14ac:dyDescent="0.25">
      <c r="A120" s="4"/>
      <c r="B120" s="1"/>
      <c r="C120" s="2"/>
      <c r="F120" s="4"/>
      <c r="G120" s="1"/>
      <c r="H120" s="2"/>
    </row>
    <row r="121" spans="1:13" x14ac:dyDescent="0.25">
      <c r="A121" s="4"/>
      <c r="C121" s="2"/>
      <c r="F121" s="4"/>
      <c r="H121" s="2"/>
    </row>
    <row r="122" spans="1:13" x14ac:dyDescent="0.25">
      <c r="A122" s="4"/>
      <c r="C122" s="2"/>
      <c r="F122" s="4"/>
      <c r="H122" s="2"/>
    </row>
    <row r="123" spans="1:13" x14ac:dyDescent="0.25">
      <c r="A123" s="4"/>
      <c r="C123" s="1"/>
      <c r="F123" s="4"/>
      <c r="H123" s="1"/>
    </row>
    <row r="124" spans="1:13" x14ac:dyDescent="0.25">
      <c r="A124" s="4"/>
      <c r="C124" s="2"/>
      <c r="F124" s="4"/>
      <c r="H124" s="2"/>
    </row>
    <row r="125" spans="1:13" x14ac:dyDescent="0.25">
      <c r="A125" s="4"/>
      <c r="C125" s="2"/>
      <c r="F125" s="4"/>
      <c r="H125" s="2"/>
    </row>
    <row r="126" spans="1:13" x14ac:dyDescent="0.25">
      <c r="A126" s="4"/>
      <c r="C126" s="2"/>
      <c r="F126" s="4"/>
      <c r="H126" s="2"/>
    </row>
    <row r="127" spans="1:13" x14ac:dyDescent="0.25">
      <c r="A127" s="4"/>
      <c r="F127" s="4"/>
    </row>
    <row r="128" spans="1:13" x14ac:dyDescent="0.25">
      <c r="A128" s="4"/>
      <c r="F128" s="4"/>
    </row>
    <row r="129" spans="1:8" x14ac:dyDescent="0.25">
      <c r="A129" s="4"/>
      <c r="B129" s="1"/>
      <c r="C129" s="2"/>
      <c r="F129" s="4"/>
      <c r="G129" s="1"/>
      <c r="H129" s="2"/>
    </row>
    <row r="130" spans="1:8" x14ac:dyDescent="0.25">
      <c r="A130" s="4"/>
      <c r="C130" s="2"/>
      <c r="F130" s="4"/>
      <c r="H130" s="2"/>
    </row>
    <row r="131" spans="1:8" x14ac:dyDescent="0.25">
      <c r="A131" s="4"/>
      <c r="C131" s="2"/>
      <c r="F131" s="4"/>
      <c r="H131" s="2"/>
    </row>
    <row r="132" spans="1:8" x14ac:dyDescent="0.25">
      <c r="A132" s="4"/>
      <c r="C132" s="1"/>
      <c r="F132" s="4"/>
      <c r="H132" s="1"/>
    </row>
    <row r="133" spans="1:8" x14ac:dyDescent="0.25">
      <c r="A133" s="4"/>
      <c r="C133" s="2"/>
      <c r="F133" s="4"/>
      <c r="H133" s="2"/>
    </row>
    <row r="134" spans="1:8" x14ac:dyDescent="0.25">
      <c r="A134" s="4"/>
      <c r="C134" s="2"/>
      <c r="F134" s="4"/>
      <c r="H134" s="2"/>
    </row>
    <row r="135" spans="1:8" x14ac:dyDescent="0.25">
      <c r="A135" s="4"/>
      <c r="C135" s="2"/>
      <c r="F135" s="4"/>
      <c r="H135" s="2"/>
    </row>
    <row r="136" spans="1:8" x14ac:dyDescent="0.25">
      <c r="A136" s="4"/>
      <c r="F136" s="4"/>
    </row>
    <row r="137" spans="1:8" x14ac:dyDescent="0.25">
      <c r="A137" s="4"/>
      <c r="F137" s="4"/>
    </row>
    <row r="138" spans="1:8" x14ac:dyDescent="0.25">
      <c r="A138" s="4"/>
      <c r="B138" s="1"/>
      <c r="C138" s="2"/>
      <c r="F138" s="4"/>
      <c r="G138" s="1"/>
      <c r="H138" s="2"/>
    </row>
    <row r="139" spans="1:8" x14ac:dyDescent="0.25">
      <c r="A139" s="4"/>
      <c r="C139" s="2"/>
      <c r="F139" s="4"/>
      <c r="H139" s="2"/>
    </row>
    <row r="140" spans="1:8" x14ac:dyDescent="0.25">
      <c r="A140" s="4"/>
      <c r="C140" s="2"/>
      <c r="F140" s="4"/>
      <c r="H140" s="2"/>
    </row>
    <row r="141" spans="1:8" x14ac:dyDescent="0.25">
      <c r="A141" s="4"/>
      <c r="C141" s="1"/>
      <c r="F141" s="4"/>
      <c r="H141" s="1"/>
    </row>
    <row r="142" spans="1:8" x14ac:dyDescent="0.25">
      <c r="A142" s="4"/>
      <c r="C142" s="2"/>
      <c r="F142" s="4"/>
      <c r="H142" s="2"/>
    </row>
    <row r="143" spans="1:8" x14ac:dyDescent="0.25">
      <c r="A143" s="4"/>
      <c r="C143" s="2"/>
      <c r="F143" s="4"/>
      <c r="H143" s="2"/>
    </row>
    <row r="144" spans="1:8" x14ac:dyDescent="0.25">
      <c r="A144" s="4"/>
      <c r="C144" s="2"/>
      <c r="F144" s="4"/>
      <c r="H144" s="2"/>
    </row>
    <row r="145" spans="1:8" x14ac:dyDescent="0.25">
      <c r="A145" s="4"/>
      <c r="F145" s="4"/>
    </row>
    <row r="146" spans="1:8" x14ac:dyDescent="0.25">
      <c r="A146" s="4"/>
      <c r="C146" s="2"/>
      <c r="F146" s="4"/>
      <c r="H146" s="2"/>
    </row>
    <row r="147" spans="1:8" x14ac:dyDescent="0.25">
      <c r="A147" s="4"/>
      <c r="C147" s="2"/>
      <c r="F147" s="4"/>
      <c r="H147" s="2"/>
    </row>
    <row r="148" spans="1:8" x14ac:dyDescent="0.25">
      <c r="A148" s="4"/>
      <c r="C148" s="2"/>
      <c r="F148" s="4"/>
      <c r="H148" s="2"/>
    </row>
    <row r="149" spans="1:8" x14ac:dyDescent="0.25">
      <c r="A149" s="4"/>
      <c r="C149" s="1"/>
      <c r="F149" s="4"/>
      <c r="H149" s="1"/>
    </row>
    <row r="150" spans="1:8" x14ac:dyDescent="0.25">
      <c r="A150" s="4"/>
      <c r="C150" s="2"/>
      <c r="F150" s="4"/>
      <c r="H150" s="2"/>
    </row>
    <row r="151" spans="1:8" x14ac:dyDescent="0.25">
      <c r="A151" s="4"/>
      <c r="C151" s="2"/>
      <c r="F151" s="4"/>
      <c r="H151" s="2"/>
    </row>
    <row r="152" spans="1:8" x14ac:dyDescent="0.25">
      <c r="A152" s="4"/>
      <c r="C152" s="2"/>
      <c r="F152" s="4"/>
      <c r="H152" s="2"/>
    </row>
    <row r="153" spans="1:8" x14ac:dyDescent="0.25">
      <c r="A153" s="30"/>
      <c r="F153" s="30"/>
    </row>
    <row r="154" spans="1:8" x14ac:dyDescent="0.25">
      <c r="A154" s="4"/>
      <c r="B154" s="1"/>
      <c r="C154" s="2"/>
      <c r="E154" s="5"/>
      <c r="F154" s="4"/>
      <c r="G154" s="1"/>
      <c r="H154" s="2"/>
    </row>
    <row r="155" spans="1:8" x14ac:dyDescent="0.25">
      <c r="A155" s="4"/>
      <c r="C155" s="2"/>
      <c r="F155" s="4"/>
      <c r="H155" s="2"/>
    </row>
    <row r="156" spans="1:8" x14ac:dyDescent="0.25">
      <c r="A156" s="4"/>
      <c r="C156" s="2"/>
      <c r="F156" s="4"/>
      <c r="H156" s="2"/>
    </row>
    <row r="157" spans="1:8" x14ac:dyDescent="0.25">
      <c r="A157" s="4"/>
      <c r="C157" s="2"/>
      <c r="F157" s="4"/>
      <c r="H157" s="2"/>
    </row>
    <row r="158" spans="1:8" x14ac:dyDescent="0.25">
      <c r="A158" s="4"/>
      <c r="C158" s="1"/>
      <c r="F158" s="4"/>
      <c r="H158" s="1"/>
    </row>
    <row r="159" spans="1:8" x14ac:dyDescent="0.25">
      <c r="A159" s="4"/>
      <c r="C159" s="2"/>
      <c r="F159" s="4"/>
      <c r="H159" s="2"/>
    </row>
    <row r="160" spans="1:8" x14ac:dyDescent="0.25">
      <c r="A160" s="4"/>
      <c r="C160" s="2"/>
      <c r="F160" s="4"/>
      <c r="H160" s="2"/>
    </row>
    <row r="161" spans="1:8" x14ac:dyDescent="0.25">
      <c r="A161" s="4"/>
      <c r="C161" s="2"/>
      <c r="F161" s="4"/>
      <c r="H161" s="2"/>
    </row>
    <row r="162" spans="1:8" x14ac:dyDescent="0.25">
      <c r="A162" s="30"/>
      <c r="F162" s="30"/>
    </row>
    <row r="163" spans="1:8" x14ac:dyDescent="0.25">
      <c r="A163" s="4"/>
      <c r="B163" s="1"/>
      <c r="C163" s="2"/>
      <c r="E163" s="5"/>
      <c r="F163" s="4"/>
      <c r="G163" s="1"/>
      <c r="H163" s="2"/>
    </row>
    <row r="164" spans="1:8" x14ac:dyDescent="0.25">
      <c r="A164" s="4"/>
      <c r="C164" s="2"/>
      <c r="F164" s="4"/>
      <c r="H164" s="2"/>
    </row>
    <row r="165" spans="1:8" x14ac:dyDescent="0.25">
      <c r="A165" s="4"/>
      <c r="C165" s="2"/>
      <c r="F165" s="4"/>
      <c r="H165" s="2"/>
    </row>
    <row r="166" spans="1:8" x14ac:dyDescent="0.25">
      <c r="A166" s="4"/>
      <c r="C166" s="2"/>
      <c r="F166" s="4"/>
      <c r="H166" s="2"/>
    </row>
    <row r="167" spans="1:8" x14ac:dyDescent="0.25">
      <c r="A167" s="4"/>
      <c r="C167" s="1"/>
      <c r="F167" s="4"/>
      <c r="H167" s="1"/>
    </row>
    <row r="168" spans="1:8" x14ac:dyDescent="0.25">
      <c r="A168" s="4"/>
      <c r="C168" s="2"/>
      <c r="F168" s="4"/>
      <c r="H168" s="2"/>
    </row>
    <row r="169" spans="1:8" x14ac:dyDescent="0.25">
      <c r="A169" s="4"/>
      <c r="C169" s="2"/>
      <c r="F169" s="4"/>
      <c r="H169" s="2"/>
    </row>
    <row r="170" spans="1:8" x14ac:dyDescent="0.25">
      <c r="A170" s="4"/>
      <c r="C170" s="2"/>
      <c r="F170" s="4"/>
      <c r="H170" s="2"/>
    </row>
    <row r="171" spans="1:8" x14ac:dyDescent="0.25">
      <c r="A171" s="30"/>
      <c r="F171" s="30"/>
    </row>
    <row r="172" spans="1:8" x14ac:dyDescent="0.25">
      <c r="A172" s="4"/>
      <c r="B172" s="1"/>
      <c r="C172" s="2"/>
      <c r="E172" s="5"/>
      <c r="F172" s="4"/>
      <c r="G172" s="1"/>
      <c r="H172" s="2"/>
    </row>
    <row r="173" spans="1:8" x14ac:dyDescent="0.25">
      <c r="A173" s="4"/>
      <c r="C173" s="2"/>
      <c r="F173" s="4"/>
      <c r="H173" s="2"/>
    </row>
    <row r="174" spans="1:8" x14ac:dyDescent="0.25">
      <c r="A174" s="4"/>
      <c r="C174" s="2"/>
      <c r="F174" s="4"/>
      <c r="H174" s="2"/>
    </row>
    <row r="175" spans="1:8" x14ac:dyDescent="0.25">
      <c r="A175" s="4"/>
      <c r="C175" s="2"/>
      <c r="F175" s="4"/>
      <c r="H175" s="2"/>
    </row>
    <row r="176" spans="1:8" x14ac:dyDescent="0.25">
      <c r="A176" s="4"/>
      <c r="C176" s="1"/>
      <c r="F176" s="4"/>
      <c r="H176" s="1"/>
    </row>
    <row r="177" spans="1:8" x14ac:dyDescent="0.25">
      <c r="A177" s="4"/>
      <c r="C177" s="2"/>
      <c r="F177" s="4"/>
      <c r="H177" s="2"/>
    </row>
    <row r="178" spans="1:8" x14ac:dyDescent="0.25">
      <c r="A178" s="4"/>
      <c r="C178" s="2"/>
      <c r="F178" s="4"/>
      <c r="H178" s="2"/>
    </row>
    <row r="179" spans="1:8" x14ac:dyDescent="0.25">
      <c r="A179" s="4"/>
      <c r="C179" s="2"/>
      <c r="F179" s="4"/>
      <c r="H179" s="2"/>
    </row>
    <row r="180" spans="1:8" x14ac:dyDescent="0.25">
      <c r="A180" s="30"/>
      <c r="F180" s="30"/>
    </row>
    <row r="181" spans="1:8" x14ac:dyDescent="0.25">
      <c r="A181" s="4"/>
      <c r="B181" s="1"/>
      <c r="C181" s="2"/>
      <c r="E181" s="5"/>
      <c r="F181" s="4"/>
      <c r="G181" s="1"/>
      <c r="H181" s="2"/>
    </row>
    <row r="182" spans="1:8" x14ac:dyDescent="0.25">
      <c r="A182" s="4"/>
      <c r="C182" s="2"/>
      <c r="F182" s="4"/>
      <c r="H182" s="2"/>
    </row>
    <row r="183" spans="1:8" x14ac:dyDescent="0.25">
      <c r="A183" s="4"/>
      <c r="C183" s="2"/>
      <c r="F183" s="4"/>
      <c r="H183" s="2"/>
    </row>
    <row r="184" spans="1:8" x14ac:dyDescent="0.25">
      <c r="A184" s="4"/>
      <c r="C184" s="2"/>
      <c r="F184" s="4"/>
      <c r="H184" s="2"/>
    </row>
    <row r="185" spans="1:8" x14ac:dyDescent="0.25">
      <c r="A185" s="4"/>
      <c r="C185" s="1"/>
      <c r="F185" s="4"/>
      <c r="H185" s="1"/>
    </row>
    <row r="186" spans="1:8" x14ac:dyDescent="0.25">
      <c r="A186" s="4"/>
      <c r="C186" s="2"/>
      <c r="F186" s="4"/>
      <c r="H186" s="2"/>
    </row>
    <row r="187" spans="1:8" x14ac:dyDescent="0.25">
      <c r="A187" s="4"/>
      <c r="C187" s="2"/>
      <c r="F187" s="4"/>
      <c r="H187" s="2"/>
    </row>
    <row r="188" spans="1:8" x14ac:dyDescent="0.25">
      <c r="A188" s="4"/>
      <c r="C188" s="2"/>
      <c r="F188" s="4"/>
      <c r="H188" s="2"/>
    </row>
    <row r="189" spans="1:8" x14ac:dyDescent="0.25">
      <c r="A189" s="4"/>
      <c r="C189" s="2"/>
      <c r="F189" s="4"/>
      <c r="H189" s="2"/>
    </row>
    <row r="190" spans="1:8" x14ac:dyDescent="0.25">
      <c r="A190" s="4"/>
      <c r="C190" s="1"/>
      <c r="F190" s="4"/>
      <c r="H190" s="1"/>
    </row>
    <row r="191" spans="1:8" x14ac:dyDescent="0.25">
      <c r="A191" s="4"/>
      <c r="C191" s="2"/>
      <c r="F191" s="4"/>
      <c r="H191" s="2"/>
    </row>
    <row r="192" spans="1:8" x14ac:dyDescent="0.25">
      <c r="A192" s="4"/>
      <c r="C192" s="2"/>
      <c r="F192" s="4"/>
      <c r="H192" s="2"/>
    </row>
    <row r="193" spans="1:8" x14ac:dyDescent="0.25">
      <c r="A193" s="4"/>
      <c r="C193" s="2"/>
      <c r="F193" s="4"/>
      <c r="H193" s="2"/>
    </row>
    <row r="194" spans="1:8" x14ac:dyDescent="0.25">
      <c r="A194" s="4"/>
      <c r="C194" s="1"/>
      <c r="F194" s="4"/>
      <c r="H194" s="1"/>
    </row>
    <row r="195" spans="1:8" x14ac:dyDescent="0.25">
      <c r="A195" s="4"/>
      <c r="C195" s="2"/>
      <c r="F195" s="4"/>
      <c r="H195" s="2"/>
    </row>
    <row r="196" spans="1:8" x14ac:dyDescent="0.25">
      <c r="A196" s="4"/>
      <c r="C196" s="2"/>
      <c r="F196" s="4"/>
      <c r="H196" s="2"/>
    </row>
    <row r="198" spans="1:8" x14ac:dyDescent="0.25">
      <c r="A198" s="4"/>
      <c r="B198" s="1"/>
      <c r="C198" s="2"/>
      <c r="E198" s="5"/>
      <c r="F198" s="4"/>
      <c r="G198" s="1"/>
      <c r="H198" s="2"/>
    </row>
    <row r="199" spans="1:8" x14ac:dyDescent="0.25">
      <c r="A199" s="4"/>
      <c r="C199" s="2"/>
      <c r="F199" s="4"/>
      <c r="H199" s="2"/>
    </row>
    <row r="200" spans="1:8" x14ac:dyDescent="0.25">
      <c r="A200" s="4"/>
      <c r="C200" s="2"/>
      <c r="F200" s="4"/>
      <c r="H200" s="2"/>
    </row>
    <row r="201" spans="1:8" x14ac:dyDescent="0.25">
      <c r="A201" s="4"/>
      <c r="C201" s="2"/>
      <c r="F201" s="4"/>
      <c r="H201" s="2"/>
    </row>
    <row r="202" spans="1:8" x14ac:dyDescent="0.25">
      <c r="A202" s="4"/>
      <c r="C202" s="1"/>
      <c r="F202" s="4"/>
      <c r="H202" s="1"/>
    </row>
    <row r="203" spans="1:8" x14ac:dyDescent="0.25">
      <c r="A203" s="4"/>
      <c r="C203" s="2"/>
      <c r="F203" s="4"/>
      <c r="H203" s="2"/>
    </row>
    <row r="204" spans="1:8" x14ac:dyDescent="0.25">
      <c r="A204" s="4"/>
      <c r="C204" s="2"/>
      <c r="F204" s="4"/>
      <c r="H204" s="2"/>
    </row>
    <row r="206" spans="1:8" x14ac:dyDescent="0.25">
      <c r="A206" s="4"/>
      <c r="B206" s="1"/>
      <c r="C206" s="2"/>
      <c r="E206" s="5"/>
      <c r="F206" s="4"/>
      <c r="G206" s="1"/>
      <c r="H206" s="2"/>
    </row>
    <row r="207" spans="1:8" x14ac:dyDescent="0.25">
      <c r="A207" s="4"/>
      <c r="C207" s="2"/>
      <c r="F207" s="4"/>
      <c r="H207" s="2"/>
    </row>
    <row r="208" spans="1:8" x14ac:dyDescent="0.25">
      <c r="A208" s="4"/>
      <c r="C208" s="2"/>
      <c r="F208" s="4"/>
      <c r="H208" s="2"/>
    </row>
    <row r="209" spans="1:8" x14ac:dyDescent="0.25">
      <c r="A209" s="4"/>
      <c r="C209" s="2"/>
      <c r="F209" s="4"/>
      <c r="H209" s="2"/>
    </row>
    <row r="210" spans="1:8" x14ac:dyDescent="0.25">
      <c r="A210" s="4"/>
      <c r="C210" s="1"/>
      <c r="F210" s="4"/>
      <c r="H210" s="1"/>
    </row>
    <row r="211" spans="1:8" x14ac:dyDescent="0.25">
      <c r="A211" s="4"/>
      <c r="C211" s="2"/>
      <c r="F211" s="4"/>
      <c r="H211" s="2"/>
    </row>
    <row r="212" spans="1:8" x14ac:dyDescent="0.25">
      <c r="A212" s="4"/>
      <c r="C212" s="2"/>
      <c r="F212" s="4"/>
      <c r="H212" s="2"/>
    </row>
    <row r="214" spans="1:8" x14ac:dyDescent="0.25">
      <c r="A214" s="4"/>
      <c r="B214" s="1"/>
      <c r="C214" s="2"/>
      <c r="E214" s="5"/>
      <c r="F214" s="4"/>
      <c r="G214" s="1"/>
      <c r="H214" s="2"/>
    </row>
    <row r="215" spans="1:8" x14ac:dyDescent="0.25">
      <c r="A215" s="4"/>
      <c r="C215" s="2"/>
      <c r="F215" s="4"/>
      <c r="H215" s="2"/>
    </row>
    <row r="216" spans="1:8" x14ac:dyDescent="0.25">
      <c r="A216" s="4"/>
      <c r="C216" s="2"/>
      <c r="F216" s="4"/>
      <c r="H216" s="2"/>
    </row>
    <row r="217" spans="1:8" x14ac:dyDescent="0.25">
      <c r="A217" s="4"/>
      <c r="C217" s="2"/>
      <c r="F217" s="4"/>
      <c r="H217" s="2"/>
    </row>
    <row r="218" spans="1:8" x14ac:dyDescent="0.25">
      <c r="A218" s="4"/>
      <c r="C218" s="1"/>
      <c r="F218" s="4"/>
      <c r="H218" s="1"/>
    </row>
    <row r="219" spans="1:8" x14ac:dyDescent="0.25">
      <c r="A219" s="4"/>
      <c r="C219" s="2"/>
      <c r="F219" s="4"/>
      <c r="H219" s="2"/>
    </row>
    <row r="220" spans="1:8" x14ac:dyDescent="0.25">
      <c r="A220" s="4"/>
      <c r="C220" s="2"/>
      <c r="F220" s="4"/>
      <c r="H220" s="2"/>
    </row>
    <row r="222" spans="1:8" x14ac:dyDescent="0.25">
      <c r="A222" s="4"/>
      <c r="B222" s="1"/>
      <c r="C222" s="2"/>
      <c r="E222" s="5"/>
      <c r="F222" s="4"/>
      <c r="G222" s="1"/>
      <c r="H222" s="2"/>
    </row>
    <row r="223" spans="1:8" x14ac:dyDescent="0.25">
      <c r="A223" s="4"/>
      <c r="C223" s="2"/>
      <c r="F223" s="4"/>
      <c r="H223" s="2"/>
    </row>
    <row r="224" spans="1:8" x14ac:dyDescent="0.25">
      <c r="A224" s="4"/>
      <c r="C224" s="2"/>
      <c r="F224" s="4"/>
      <c r="H224" s="2"/>
    </row>
    <row r="225" spans="1:8" x14ac:dyDescent="0.25">
      <c r="A225" s="4"/>
      <c r="C225" s="2"/>
      <c r="F225" s="4"/>
      <c r="H225" s="2"/>
    </row>
    <row r="226" spans="1:8" x14ac:dyDescent="0.25">
      <c r="A226" s="4"/>
      <c r="C226" s="1"/>
      <c r="F226" s="4"/>
      <c r="H226" s="1"/>
    </row>
    <row r="227" spans="1:8" x14ac:dyDescent="0.25">
      <c r="A227" s="4"/>
      <c r="C227" s="2"/>
      <c r="F227" s="4"/>
      <c r="H227" s="2"/>
    </row>
    <row r="228" spans="1:8" x14ac:dyDescent="0.25">
      <c r="A228" s="4"/>
      <c r="C228" s="2"/>
      <c r="F228" s="4"/>
      <c r="H228" s="2"/>
    </row>
    <row r="230" spans="1:8" x14ac:dyDescent="0.25">
      <c r="A230" s="4"/>
      <c r="B230" s="1"/>
      <c r="C230" s="2"/>
      <c r="E230" s="5"/>
      <c r="F230" s="4"/>
      <c r="G230" s="1"/>
      <c r="H230" s="2"/>
    </row>
    <row r="231" spans="1:8" x14ac:dyDescent="0.25">
      <c r="A231" s="4"/>
      <c r="C231" s="2"/>
      <c r="F231" s="4"/>
      <c r="H231" s="2"/>
    </row>
    <row r="232" spans="1:8" x14ac:dyDescent="0.25">
      <c r="A232" s="4"/>
      <c r="C232" s="2"/>
      <c r="F232" s="4"/>
      <c r="H232" s="2"/>
    </row>
    <row r="233" spans="1:8" x14ac:dyDescent="0.25">
      <c r="A233" s="4"/>
      <c r="C233" s="2"/>
      <c r="F233" s="4"/>
      <c r="H233" s="2"/>
    </row>
    <row r="234" spans="1:8" x14ac:dyDescent="0.25">
      <c r="A234" s="4"/>
      <c r="C234" s="1"/>
      <c r="F234" s="4"/>
      <c r="H234" s="1"/>
    </row>
    <row r="235" spans="1:8" x14ac:dyDescent="0.25">
      <c r="A235" s="4"/>
      <c r="C235" s="2"/>
      <c r="F235" s="4"/>
      <c r="H235" s="2"/>
    </row>
    <row r="236" spans="1:8" x14ac:dyDescent="0.25">
      <c r="A236" s="4"/>
      <c r="C236" s="2"/>
      <c r="F236" s="4"/>
      <c r="H236" s="2"/>
    </row>
  </sheetData>
  <mergeCells count="4">
    <mergeCell ref="K8:L8"/>
    <mergeCell ref="K7:L7"/>
    <mergeCell ref="A1:I1"/>
    <mergeCell ref="A48:I48"/>
  </mergeCells>
  <phoneticPr fontId="0" type="noConversion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rowBreaks count="1" manualBreakCount="1">
    <brk id="4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214"/>
  <sheetViews>
    <sheetView topLeftCell="A18" zoomScaleNormal="100" workbookViewId="0">
      <selection activeCell="B46" sqref="B46"/>
    </sheetView>
  </sheetViews>
  <sheetFormatPr baseColWidth="10" defaultRowHeight="13.2" x14ac:dyDescent="0.25"/>
  <cols>
    <col min="1" max="3" width="11.5546875" style="7"/>
    <col min="4" max="5" width="15" style="7" customWidth="1"/>
    <col min="6" max="7" width="2.6640625" style="7" bestFit="1" customWidth="1"/>
    <col min="8" max="8" width="3.44140625" style="7" bestFit="1" customWidth="1"/>
    <col min="9" max="9" width="3.44140625" style="7" customWidth="1"/>
    <col min="10" max="10" width="3.44140625" style="7" bestFit="1" customWidth="1"/>
    <col min="11" max="13" width="4" style="7" customWidth="1"/>
    <col min="14" max="15" width="7.33203125" style="7" bestFit="1" customWidth="1"/>
    <col min="16" max="17" width="3.77734375" style="7" customWidth="1"/>
    <col min="18" max="18" width="7.33203125" style="7" customWidth="1"/>
    <col min="19" max="19" width="11.5546875" style="7"/>
    <col min="20" max="21" width="2.5546875" style="7" bestFit="1" customWidth="1"/>
    <col min="22" max="23" width="14.33203125" style="7" customWidth="1"/>
    <col min="24" max="24" width="11.5546875" style="7"/>
    <col min="25" max="25" width="6.77734375" style="7" customWidth="1"/>
    <col min="26" max="26" width="7.6640625" style="7" customWidth="1"/>
    <col min="27" max="27" width="2" style="7" bestFit="1" customWidth="1"/>
    <col min="28" max="28" width="14.6640625" style="7" customWidth="1"/>
    <col min="29" max="29" width="11.5546875" style="7"/>
    <col min="30" max="30" width="15.33203125" style="7" bestFit="1" customWidth="1"/>
    <col min="31" max="16384" width="11.5546875" style="7"/>
  </cols>
  <sheetData>
    <row r="1" spans="2:44" x14ac:dyDescent="0.25">
      <c r="E1" s="7">
        <v>4</v>
      </c>
      <c r="F1" s="7">
        <f>E1+1</f>
        <v>5</v>
      </c>
      <c r="G1" s="7">
        <f t="shared" ref="G1:AK1" si="0">F1+1</f>
        <v>6</v>
      </c>
      <c r="H1" s="7">
        <f t="shared" si="0"/>
        <v>7</v>
      </c>
      <c r="I1" s="7">
        <f t="shared" si="0"/>
        <v>8</v>
      </c>
      <c r="J1" s="7">
        <f t="shared" si="0"/>
        <v>9</v>
      </c>
      <c r="K1" s="7">
        <f t="shared" si="0"/>
        <v>10</v>
      </c>
      <c r="L1" s="7">
        <f t="shared" si="0"/>
        <v>11</v>
      </c>
      <c r="M1" s="7">
        <f t="shared" si="0"/>
        <v>12</v>
      </c>
      <c r="N1" s="7">
        <f t="shared" si="0"/>
        <v>13</v>
      </c>
      <c r="O1" s="7">
        <f t="shared" si="0"/>
        <v>14</v>
      </c>
      <c r="P1" s="7">
        <f t="shared" si="0"/>
        <v>15</v>
      </c>
      <c r="Q1" s="7">
        <f t="shared" si="0"/>
        <v>16</v>
      </c>
      <c r="R1" s="7">
        <f t="shared" si="0"/>
        <v>17</v>
      </c>
      <c r="S1" s="7">
        <f t="shared" si="0"/>
        <v>18</v>
      </c>
      <c r="T1" s="7">
        <f t="shared" si="0"/>
        <v>19</v>
      </c>
      <c r="U1" s="7">
        <f t="shared" si="0"/>
        <v>20</v>
      </c>
      <c r="V1" s="7">
        <f t="shared" si="0"/>
        <v>21</v>
      </c>
      <c r="W1" s="7">
        <f t="shared" si="0"/>
        <v>22</v>
      </c>
      <c r="X1" s="7">
        <f t="shared" si="0"/>
        <v>23</v>
      </c>
      <c r="Y1" s="7">
        <f t="shared" si="0"/>
        <v>24</v>
      </c>
      <c r="Z1" s="7">
        <f t="shared" si="0"/>
        <v>25</v>
      </c>
      <c r="AA1" s="7">
        <f t="shared" si="0"/>
        <v>26</v>
      </c>
      <c r="AB1" s="7">
        <f t="shared" si="0"/>
        <v>27</v>
      </c>
      <c r="AC1" s="7">
        <f t="shared" si="0"/>
        <v>28</v>
      </c>
      <c r="AD1" s="7">
        <f t="shared" si="0"/>
        <v>29</v>
      </c>
      <c r="AE1" s="7">
        <f t="shared" si="0"/>
        <v>30</v>
      </c>
      <c r="AF1" s="7">
        <f t="shared" si="0"/>
        <v>31</v>
      </c>
      <c r="AG1" s="7">
        <f t="shared" si="0"/>
        <v>32</v>
      </c>
      <c r="AH1" s="7">
        <f t="shared" si="0"/>
        <v>33</v>
      </c>
      <c r="AI1" s="7">
        <f t="shared" si="0"/>
        <v>34</v>
      </c>
      <c r="AJ1" s="7">
        <f t="shared" si="0"/>
        <v>35</v>
      </c>
      <c r="AK1" s="7">
        <f t="shared" si="0"/>
        <v>36</v>
      </c>
      <c r="AL1" s="7">
        <f t="shared" ref="AL1" si="1">AK1+1</f>
        <v>37</v>
      </c>
      <c r="AM1" s="7">
        <f t="shared" ref="AM1" si="2">AL1+1</f>
        <v>38</v>
      </c>
      <c r="AN1" s="7">
        <f t="shared" ref="AN1" si="3">AM1+1</f>
        <v>39</v>
      </c>
      <c r="AO1" s="7">
        <f t="shared" ref="AO1" si="4">AN1+1</f>
        <v>40</v>
      </c>
      <c r="AP1" s="7">
        <f t="shared" ref="AP1" si="5">AO1+1</f>
        <v>41</v>
      </c>
      <c r="AQ1" s="7">
        <f t="shared" ref="AQ1" si="6">AP1+1</f>
        <v>42</v>
      </c>
    </row>
    <row r="2" spans="2:44" x14ac:dyDescent="0.25">
      <c r="F2" s="7" t="s">
        <v>2</v>
      </c>
      <c r="G2" s="7" t="s">
        <v>3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  <c r="M2" s="7" t="s">
        <v>10</v>
      </c>
      <c r="N2" s="7" t="s">
        <v>11</v>
      </c>
      <c r="O2" s="7" t="s">
        <v>12</v>
      </c>
      <c r="Q2" s="7" t="s">
        <v>13</v>
      </c>
      <c r="T2" s="7" t="s">
        <v>14</v>
      </c>
      <c r="U2" s="7" t="s">
        <v>15</v>
      </c>
      <c r="AA2" s="7" t="s">
        <v>3</v>
      </c>
    </row>
    <row r="3" spans="2:44" x14ac:dyDescent="0.25">
      <c r="B3" s="7">
        <f t="shared" ref="B3:B4" ca="1" si="7">_xlfn.RANK.EQ(C3,$C$3:$C$33,FALSE)</f>
        <v>13</v>
      </c>
      <c r="C3" s="7">
        <f t="shared" ref="C3:C18" ca="1" si="8">IF(OR(I3*T3+U3*L3=0,P3=1,I3=1,L3=1,AND(T3=1,U3=1)),0,RAND())</f>
        <v>0.40026964640845408</v>
      </c>
      <c r="D3" s="8" t="str">
        <f ca="1">H3&amp;"x "&amp;IF(I3&lt;0,I3,"+ "&amp;I3)&amp;"y = "&amp;J3</f>
        <v>5x + 3y = 30</v>
      </c>
      <c r="E3" s="8" t="str">
        <f ca="1">K3&amp;"x "&amp;IF(L3&lt;0,L3,"+ "&amp;L3)&amp;"y = "&amp;M3</f>
        <v>-1x -2y = -13</v>
      </c>
      <c r="F3" s="7">
        <f ca="1">(-1)^RANDBETWEEN(1,2)*RANDBETWEEN(2,5)</f>
        <v>3</v>
      </c>
      <c r="G3" s="7">
        <f t="shared" ref="G3:I18" ca="1" si="9">(-1)^RANDBETWEEN(1,2)*RANDBETWEEN(1,5)</f>
        <v>5</v>
      </c>
      <c r="H3" s="7">
        <f t="shared" ca="1" si="9"/>
        <v>5</v>
      </c>
      <c r="I3" s="7">
        <f t="shared" ca="1" si="9"/>
        <v>3</v>
      </c>
      <c r="J3" s="7">
        <f ca="1">F3*H3+G3*I3</f>
        <v>30</v>
      </c>
      <c r="K3" s="7">
        <f t="shared" ref="K3:L18" ca="1" si="10">(-1)^RANDBETWEEN(1,2)*RANDBETWEEN(1,5)</f>
        <v>-1</v>
      </c>
      <c r="L3" s="7">
        <f t="shared" ca="1" si="10"/>
        <v>-2</v>
      </c>
      <c r="M3" s="7">
        <f ca="1">F3*K3+G3*L3</f>
        <v>-13</v>
      </c>
      <c r="N3" s="8">
        <f ca="1">LCM(ABS(H3),ABS(K3))*(1)^(H3*K3+1)</f>
        <v>5</v>
      </c>
      <c r="O3" s="8">
        <f ca="1">LCM(ABS(I3),ABS(L3))*(1)^(I3*L3+1)</f>
        <v>6</v>
      </c>
      <c r="P3" s="8">
        <f ca="1">IF(ABS(N3&lt;ABS(O3)),N3,O3)</f>
        <v>5</v>
      </c>
      <c r="Q3" s="9">
        <f ca="1">IF(P3=N3,IF(AND(H3&gt;0,K3&gt;0),-1,IF(AND(H3&lt;0,K3&lt;0),-1,1)),IF(AND(I3&gt;0,L3&gt;0),-1,IF(AND(I3&lt;0,L3&lt;0),-1,1)))</f>
        <v>1</v>
      </c>
      <c r="R3" s="7" t="str">
        <f ca="1">"| · "&amp;IF($P3=N3,IF(ABS(N3/H3)*Q3&lt;0,"("&amp;ABS(N3/H3)*Q3&amp;")",ABS(N3/H3)*Q3),IF(ABS(O3/I3)*Q3&lt;0,"("&amp;ABS(O3/I3)*Q3&amp;")",ABS(O3/I3)*Q3))</f>
        <v>| · 1</v>
      </c>
      <c r="S3" s="7" t="str">
        <f ca="1">"| · "&amp;IF($P3=N3,IF(ABS(N3/K3)&lt;0,"("&amp;ABS(N3/K3)&amp;")",ABS(N3/K3)),IF(ABS(O3/L3)&lt;0,"("&amp;ABS(O3/L3)&amp;")",ABS(O3/L3)))</f>
        <v>| · 5</v>
      </c>
      <c r="T3" s="7">
        <f ca="1">IF($P3=N3,ABS(N3/H3)*Q3,ABS(O3/I3)*Q3)</f>
        <v>1</v>
      </c>
      <c r="U3" s="7">
        <f ca="1">IF($P3=N3,ABS(N3/K3),ABS(O3/L3))</f>
        <v>5</v>
      </c>
      <c r="V3" s="7" t="str">
        <f ca="1">H3*T3&amp;"x "&amp;IF(I3*T3&lt;0,I3*T3,"+ "&amp;I3*T3)&amp;"y = "&amp;J3*T3</f>
        <v>5x + 3y = 30</v>
      </c>
      <c r="W3" s="7" t="str">
        <f ca="1">K3*U3&amp;"x "&amp;IF(L3*U3&lt;0,L3*U3,"+ "&amp;L3*U3)&amp;"y = "&amp;M3*U3</f>
        <v>-5x -10y = -65</v>
      </c>
      <c r="X3" s="7" t="str">
        <f ca="1">IF(H3*T3+K3*U3=0,I3*T3+U3*L3&amp;"y = "&amp;J3*T3+U3*M3,T3*H3+U3*K3&amp;"x = "&amp;J3*T3+U3*M3)</f>
        <v>-7y = -35</v>
      </c>
      <c r="Y3" s="8" t="str">
        <f ca="1">IF(H3*T3+K3*U3=0,"| : "&amp;IF(I3*T3+U3*L3&lt;0,"("&amp;I3*T3+U3*L3&amp;")",I3*T3+U3*L3),"| :"&amp;IF(T3*H3+U3*K3&lt;0,"("&amp;T3*H3+U3*K3&amp;")",T3*H3+U3*K3))</f>
        <v>| : (-7)</v>
      </c>
      <c r="Z3" s="7" t="str">
        <f ca="1">IF(AA3=0,"x = "&amp;F3,"y = "&amp;G3)</f>
        <v>y = 5</v>
      </c>
      <c r="AA3" s="8">
        <f ca="1">IF(H3*T3+K3*U3=0,1,0)</f>
        <v>1</v>
      </c>
      <c r="AB3" s="8" t="str">
        <f ca="1">H3&amp;"· "&amp;IF(F3&lt;0,"("&amp;F3&amp;")",F3)&amp;" "&amp;IF(I3&lt;0,I3,"+ "&amp;I3)&amp;"y = "&amp;J3</f>
        <v>5· 3 + 3y = 30</v>
      </c>
      <c r="AC3" s="7" t="str">
        <f ca="1">H3&amp;"x "&amp;IF(I3&lt;0,I3,"+ "&amp;I3)&amp;"·"&amp;IF(G3&lt;0,"("&amp;G3&amp;")",G3)&amp;" = "&amp;J3</f>
        <v>5x + 3·5 = 30</v>
      </c>
      <c r="AD3" s="7" t="str">
        <f ca="1">IF(AA3=1,AC3,AB3)</f>
        <v>5x + 3·5 = 30</v>
      </c>
      <c r="AE3" s="7" t="str">
        <f ca="1">H3*F3&amp;" "&amp;IF(I3&lt;0,I3,"+ "&amp;I3)&amp;"y = "&amp;J3</f>
        <v>15 + 3y = 30</v>
      </c>
      <c r="AF3" s="7" t="str">
        <f ca="1">H3&amp;"x "&amp;IF(I3*G3&lt;0,I3*G3,"+ "&amp;I3*G3)&amp;" = "&amp;J3</f>
        <v>5x + 15 = 30</v>
      </c>
      <c r="AG3" s="7" t="str">
        <f ca="1">IF(AA3=1,AF3,AE3)</f>
        <v>5x + 15 = 30</v>
      </c>
      <c r="AH3" s="7">
        <f ca="1">IF(H3*F3&lt;0,"+"&amp;-H3*F3,-H3*F3)</f>
        <v>-15</v>
      </c>
      <c r="AI3" s="7">
        <f ca="1">IF(I3*G3&lt;0,"+"&amp;-I3*G3,-I3*G3)</f>
        <v>-15</v>
      </c>
      <c r="AJ3" s="7" t="str">
        <f ca="1">"| "&amp;IF(AA3=1,AI3,AH3)</f>
        <v>| -15</v>
      </c>
      <c r="AK3" s="7" t="str">
        <f ca="1">I3&amp;"y = "&amp;J3-H3*F3</f>
        <v>3y = 15</v>
      </c>
      <c r="AL3" s="7" t="str">
        <f ca="1">H3&amp;"x = "&amp;J3-G3*I3</f>
        <v>5x = 15</v>
      </c>
      <c r="AM3" s="7" t="str">
        <f ca="1">IF(AA3=1,AL3,AK3)</f>
        <v>5x = 15</v>
      </c>
      <c r="AN3" s="7" t="str">
        <f ca="1">"| :"&amp;IF(I3&lt;0,"("&amp;I3&amp;")",I3)</f>
        <v>| :3</v>
      </c>
      <c r="AO3" s="7" t="str">
        <f ca="1">"| :"&amp;IF(H3&lt;0,"("&amp;H3&amp;")",H3)</f>
        <v>| :5</v>
      </c>
      <c r="AP3" s="7" t="str">
        <f ca="1">IF(AA3=1,AO3,AN3)</f>
        <v>| :5</v>
      </c>
      <c r="AQ3" s="7" t="str">
        <f ca="1">IF(AA3=1,"x = "&amp;F3,"y = "&amp;G3)</f>
        <v>x = 3</v>
      </c>
      <c r="AR3" s="7" t="str">
        <f ca="1">"L = { ("&amp;F3&amp;"|"&amp;G3&amp;") }"</f>
        <v>L = { (3|5) }</v>
      </c>
    </row>
    <row r="4" spans="2:44" x14ac:dyDescent="0.25">
      <c r="B4" s="7">
        <f t="shared" ca="1" si="7"/>
        <v>14</v>
      </c>
      <c r="C4" s="7">
        <f t="shared" ca="1" si="8"/>
        <v>0.23307957615438923</v>
      </c>
      <c r="D4" s="8" t="str">
        <f t="shared" ref="D4:D33" ca="1" si="11">H4&amp;"x "&amp;IF(I4&lt;0,I4,"+ "&amp;I4)&amp;"y = "&amp;J4</f>
        <v>2x + 3y = -23</v>
      </c>
      <c r="E4" s="8" t="str">
        <f t="shared" ref="E4:E33" ca="1" si="12">K4&amp;"x "&amp;IF(L4&lt;0,L4,"+ "&amp;L4)&amp;"y = "&amp;M4</f>
        <v>4x + 5y = -41</v>
      </c>
      <c r="F4" s="7">
        <f t="shared" ref="F4:F33" ca="1" si="13">(-1)^RANDBETWEEN(1,2)*RANDBETWEEN(2,5)</f>
        <v>-4</v>
      </c>
      <c r="G4" s="7">
        <f t="shared" ca="1" si="9"/>
        <v>-5</v>
      </c>
      <c r="H4" s="7">
        <f t="shared" ca="1" si="9"/>
        <v>2</v>
      </c>
      <c r="I4" s="7">
        <f t="shared" ca="1" si="9"/>
        <v>3</v>
      </c>
      <c r="J4" s="7">
        <f t="shared" ref="J4:J33" ca="1" si="14">F4*H4+G4*I4</f>
        <v>-23</v>
      </c>
      <c r="K4" s="7">
        <f t="shared" ca="1" si="10"/>
        <v>4</v>
      </c>
      <c r="L4" s="7">
        <f t="shared" ca="1" si="10"/>
        <v>5</v>
      </c>
      <c r="M4" s="7">
        <f t="shared" ref="M4:M33" ca="1" si="15">F4*K4+G4*L4</f>
        <v>-41</v>
      </c>
      <c r="N4" s="8">
        <f t="shared" ref="N4:N33" ca="1" si="16">LCM(ABS(H4),ABS(K4))*(1)^(H4*K4+1)</f>
        <v>4</v>
      </c>
      <c r="O4" s="8">
        <f t="shared" ref="O4:O33" ca="1" si="17">LCM(ABS(I4),ABS(L4))*(1)^(I4*L4+1)</f>
        <v>15</v>
      </c>
      <c r="P4" s="8">
        <f t="shared" ref="P4:P33" ca="1" si="18">IF(ABS(N4&lt;ABS(O4)),N4,O4)</f>
        <v>4</v>
      </c>
      <c r="Q4" s="9">
        <f t="shared" ref="Q4:Q33" ca="1" si="19">IF(P4=N4,IF(AND(H4&gt;0,K4&gt;0),-1,IF(AND(H4&lt;0,K4&lt;0),-1,1)),IF(AND(I4&gt;0,L4&gt;0),-1,IF(AND(I4&lt;0,L4&lt;0),-1,1)))</f>
        <v>-1</v>
      </c>
      <c r="R4" s="7" t="str">
        <f t="shared" ref="R4:R33" ca="1" si="20">"| · "&amp;IF($P4=N4,IF(ABS(N4/H4)*Q4&lt;0,"("&amp;ABS(N4/H4)*Q4&amp;")",ABS(N4/H4)*Q4),IF(ABS(O4/I4)*Q4&lt;0,"("&amp;ABS(O4/I4)*Q4&amp;")",ABS(O4/I4)*Q4))</f>
        <v>| · (-2)</v>
      </c>
      <c r="S4" s="7" t="str">
        <f t="shared" ref="S4:S33" ca="1" si="21">"| · "&amp;IF($P4=N4,IF(ABS(N4/K4)&lt;0,"("&amp;ABS(N4/K4)&amp;")",ABS(N4/K4)),IF(ABS(O4/L4)&lt;0,"("&amp;ABS(O4/L4)&amp;")",ABS(O4/L4)))</f>
        <v>| · 1</v>
      </c>
      <c r="T4" s="7">
        <f t="shared" ref="T4:T33" ca="1" si="22">IF($P4=N4,ABS(N4/H4)*Q4,ABS(O4/I4)*Q4)</f>
        <v>-2</v>
      </c>
      <c r="U4" s="7">
        <f t="shared" ref="U4:U33" ca="1" si="23">IF($P4=N4,ABS(N4/K4),ABS(O4/L4))</f>
        <v>1</v>
      </c>
      <c r="V4" s="7" t="str">
        <f t="shared" ref="V4:V33" ca="1" si="24">H4*T4&amp;"x "&amp;IF(I4*T4&lt;0,I4*T4,"+ "&amp;I4*T4)&amp;"y = "&amp;J4*T4</f>
        <v>-4x -6y = 46</v>
      </c>
      <c r="W4" s="7" t="str">
        <f t="shared" ref="W4:W33" ca="1" si="25">K4*U4&amp;"x "&amp;IF(L4*U4&lt;0,L4*U4,"+ "&amp;L4*U4)&amp;"y = "&amp;M4*U4</f>
        <v>4x + 5y = -41</v>
      </c>
      <c r="X4" s="7" t="str">
        <f t="shared" ref="X4:X33" ca="1" si="26">IF(H4*T4+K4*U4=0,I4*T4+U4*L4&amp;"y = "&amp;J4*T4+U4*M4,T4*H4+U4*K4&amp;"x = "&amp;J4*T4+U4*M4)</f>
        <v>-1y = 5</v>
      </c>
      <c r="Y4" s="8" t="str">
        <f t="shared" ref="Y4:Y33" ca="1" si="27">IF(H4*T4+K4*U4=0,"| : "&amp;IF(I4*T4+U4*L4&lt;0,"("&amp;I4*T4+U4*L4&amp;")",I4*T4+U4*L4),"| :"&amp;IF(T4*H4+U4*K4&lt;0,"("&amp;T4*H4+U4*K4&amp;")",T4*H4+U4*K4))</f>
        <v>| : (-1)</v>
      </c>
      <c r="Z4" s="7" t="str">
        <f t="shared" ref="Z4:Z33" ca="1" si="28">IF(AA4=0,"x = "&amp;F4,"y = "&amp;G4)</f>
        <v>y = -5</v>
      </c>
      <c r="AA4" s="8">
        <f t="shared" ref="AA4:AA33" ca="1" si="29">IF(H4*T4+K4*U4=0,1,0)</f>
        <v>1</v>
      </c>
      <c r="AB4" s="8" t="str">
        <f t="shared" ref="AB4:AB33" ca="1" si="30">H4&amp;"· "&amp;IF(F4&lt;0,"("&amp;F4&amp;")",F4)&amp;" "&amp;IF(I4&lt;0,I4,"+ "&amp;I4)&amp;"y = "&amp;J4</f>
        <v>2· (-4) + 3y = -23</v>
      </c>
      <c r="AC4" s="7" t="str">
        <f t="shared" ref="AC4:AC33" ca="1" si="31">H4&amp;"x "&amp;IF(I4&lt;0,I4,"+ "&amp;I4)&amp;"·"&amp;IF(G4&lt;0,"("&amp;G4&amp;")",G4)&amp;" = "&amp;J4</f>
        <v>2x + 3·(-5) = -23</v>
      </c>
      <c r="AD4" s="7" t="str">
        <f t="shared" ref="AD4:AD33" ca="1" si="32">IF(AA4=1,AC4,AB4)</f>
        <v>2x + 3·(-5) = -23</v>
      </c>
      <c r="AE4" s="7" t="str">
        <f t="shared" ref="AE4:AE33" ca="1" si="33">H4*F4&amp;" "&amp;IF(I4&lt;0,I4,"+ "&amp;I4)&amp;"y = "&amp;J4</f>
        <v>-8 + 3y = -23</v>
      </c>
      <c r="AF4" s="7" t="str">
        <f t="shared" ref="AF4:AF33" ca="1" si="34">H4&amp;"x "&amp;IF(I4*G4&lt;0,I4*G4,"+ "&amp;I4*G4)&amp;" = "&amp;J4</f>
        <v>2x -15 = -23</v>
      </c>
      <c r="AG4" s="7" t="str">
        <f t="shared" ref="AG4:AG33" ca="1" si="35">IF(AA4=1,AF4,AE4)</f>
        <v>2x -15 = -23</v>
      </c>
      <c r="AH4" s="7" t="str">
        <f t="shared" ref="AH4:AH33" ca="1" si="36">IF(H4*F4&lt;0,"+"&amp;-H4*F4,-H4*F4)</f>
        <v>+8</v>
      </c>
      <c r="AI4" s="7" t="str">
        <f t="shared" ref="AI4:AI33" ca="1" si="37">IF(I4*G4&lt;0,"+"&amp;-I4*G4,-I4*G4)</f>
        <v>+15</v>
      </c>
      <c r="AJ4" s="7" t="str">
        <f t="shared" ref="AJ4:AJ33" ca="1" si="38">"| "&amp;IF(AA4=1,AI4,AH4)</f>
        <v>| +15</v>
      </c>
      <c r="AK4" s="7" t="str">
        <f t="shared" ref="AK4:AK33" ca="1" si="39">I4&amp;"y = "&amp;J4-H4*F4</f>
        <v>3y = -15</v>
      </c>
      <c r="AL4" s="7" t="str">
        <f t="shared" ref="AL4:AL33" ca="1" si="40">H4&amp;"x = "&amp;J4-G4*I4</f>
        <v>2x = -8</v>
      </c>
      <c r="AM4" s="7" t="str">
        <f t="shared" ref="AM4:AM33" ca="1" si="41">IF(AA4=1,AL4,AK4)</f>
        <v>2x = -8</v>
      </c>
      <c r="AN4" s="7" t="str">
        <f t="shared" ref="AN4:AN33" ca="1" si="42">"| :"&amp;IF(I4&lt;0,"("&amp;I4&amp;")",I4)</f>
        <v>| :3</v>
      </c>
      <c r="AO4" s="7" t="str">
        <f t="shared" ref="AO4:AO33" ca="1" si="43">"| :"&amp;IF(H4&lt;0,"("&amp;H4&amp;")",H4)</f>
        <v>| :2</v>
      </c>
      <c r="AP4" s="7" t="str">
        <f t="shared" ref="AP4:AP33" ca="1" si="44">IF(AA4=1,AO4,AN4)</f>
        <v>| :2</v>
      </c>
      <c r="AQ4" s="7" t="str">
        <f t="shared" ref="AQ4:AQ33" ca="1" si="45">IF(AA4=1,"x = "&amp;F4,"y = "&amp;G4)</f>
        <v>x = -4</v>
      </c>
      <c r="AR4" s="7" t="str">
        <f t="shared" ref="AR4:AR33" ca="1" si="46">"L = { ("&amp;F4&amp;"|"&amp;G4&amp;") }"</f>
        <v>L = { (-4|-5) }</v>
      </c>
    </row>
    <row r="5" spans="2:44" x14ac:dyDescent="0.25">
      <c r="B5" s="7">
        <f ca="1">_xlfn.RANK.EQ(C5,$C$3:$C$33,FALSE)</f>
        <v>15</v>
      </c>
      <c r="C5" s="7">
        <f t="shared" ca="1" si="8"/>
        <v>0</v>
      </c>
      <c r="D5" s="8" t="str">
        <f t="shared" ca="1" si="11"/>
        <v>-4x -3y = -14</v>
      </c>
      <c r="E5" s="8" t="str">
        <f t="shared" ca="1" si="12"/>
        <v>-3x + 3y = -21</v>
      </c>
      <c r="F5" s="7">
        <f t="shared" ca="1" si="13"/>
        <v>5</v>
      </c>
      <c r="G5" s="7">
        <f t="shared" ca="1" si="9"/>
        <v>-2</v>
      </c>
      <c r="H5" s="7">
        <f t="shared" ca="1" si="9"/>
        <v>-4</v>
      </c>
      <c r="I5" s="7">
        <f t="shared" ca="1" si="9"/>
        <v>-3</v>
      </c>
      <c r="J5" s="7">
        <f t="shared" ca="1" si="14"/>
        <v>-14</v>
      </c>
      <c r="K5" s="7">
        <f t="shared" ca="1" si="10"/>
        <v>-3</v>
      </c>
      <c r="L5" s="7">
        <f t="shared" ca="1" si="10"/>
        <v>3</v>
      </c>
      <c r="M5" s="7">
        <f t="shared" ca="1" si="15"/>
        <v>-21</v>
      </c>
      <c r="N5" s="8">
        <f t="shared" ca="1" si="16"/>
        <v>12</v>
      </c>
      <c r="O5" s="8">
        <f t="shared" ca="1" si="17"/>
        <v>3</v>
      </c>
      <c r="P5" s="8">
        <f t="shared" ca="1" si="18"/>
        <v>3</v>
      </c>
      <c r="Q5" s="9">
        <f t="shared" ca="1" si="19"/>
        <v>1</v>
      </c>
      <c r="R5" s="7" t="str">
        <f t="shared" ca="1" si="20"/>
        <v>| · 1</v>
      </c>
      <c r="S5" s="7" t="str">
        <f t="shared" ca="1" si="21"/>
        <v>| · 1</v>
      </c>
      <c r="T5" s="7">
        <f t="shared" ca="1" si="22"/>
        <v>1</v>
      </c>
      <c r="U5" s="7">
        <f t="shared" ca="1" si="23"/>
        <v>1</v>
      </c>
      <c r="V5" s="7" t="str">
        <f t="shared" ca="1" si="24"/>
        <v>-4x -3y = -14</v>
      </c>
      <c r="W5" s="7" t="str">
        <f t="shared" ca="1" si="25"/>
        <v>-3x + 3y = -21</v>
      </c>
      <c r="X5" s="7" t="str">
        <f t="shared" ca="1" si="26"/>
        <v>-7x = -35</v>
      </c>
      <c r="Y5" s="8" t="str">
        <f t="shared" ca="1" si="27"/>
        <v>| :(-7)</v>
      </c>
      <c r="Z5" s="7" t="str">
        <f t="shared" ca="1" si="28"/>
        <v>x = 5</v>
      </c>
      <c r="AA5" s="8">
        <f t="shared" ca="1" si="29"/>
        <v>0</v>
      </c>
      <c r="AB5" s="8" t="str">
        <f t="shared" ca="1" si="30"/>
        <v>-4· 5 -3y = -14</v>
      </c>
      <c r="AC5" s="7" t="str">
        <f t="shared" ca="1" si="31"/>
        <v>-4x -3·(-2) = -14</v>
      </c>
      <c r="AD5" s="7" t="str">
        <f t="shared" ca="1" si="32"/>
        <v>-4· 5 -3y = -14</v>
      </c>
      <c r="AE5" s="7" t="str">
        <f t="shared" ca="1" si="33"/>
        <v>-20 -3y = -14</v>
      </c>
      <c r="AF5" s="7" t="str">
        <f t="shared" ca="1" si="34"/>
        <v>-4x + 6 = -14</v>
      </c>
      <c r="AG5" s="7" t="str">
        <f t="shared" ca="1" si="35"/>
        <v>-20 -3y = -14</v>
      </c>
      <c r="AH5" s="7" t="str">
        <f t="shared" ca="1" si="36"/>
        <v>+20</v>
      </c>
      <c r="AI5" s="7">
        <f t="shared" ca="1" si="37"/>
        <v>-6</v>
      </c>
      <c r="AJ5" s="7" t="str">
        <f t="shared" ca="1" si="38"/>
        <v>| +20</v>
      </c>
      <c r="AK5" s="7" t="str">
        <f t="shared" ca="1" si="39"/>
        <v>-3y = 6</v>
      </c>
      <c r="AL5" s="7" t="str">
        <f t="shared" ca="1" si="40"/>
        <v>-4x = -20</v>
      </c>
      <c r="AM5" s="7" t="str">
        <f t="shared" ca="1" si="41"/>
        <v>-3y = 6</v>
      </c>
      <c r="AN5" s="7" t="str">
        <f t="shared" ca="1" si="42"/>
        <v>| :(-3)</v>
      </c>
      <c r="AO5" s="7" t="str">
        <f t="shared" ca="1" si="43"/>
        <v>| :(-4)</v>
      </c>
      <c r="AP5" s="7" t="str">
        <f t="shared" ca="1" si="44"/>
        <v>| :(-3)</v>
      </c>
      <c r="AQ5" s="7" t="str">
        <f t="shared" ca="1" si="45"/>
        <v>y = -2</v>
      </c>
      <c r="AR5" s="7" t="str">
        <f t="shared" ca="1" si="46"/>
        <v>L = { (5|-2) }</v>
      </c>
    </row>
    <row r="6" spans="2:44" x14ac:dyDescent="0.25">
      <c r="B6" s="7">
        <f t="shared" ref="B6:B7" ca="1" si="47">_xlfn.RANK.EQ(C6,$C$3:$C$33,FALSE)</f>
        <v>11</v>
      </c>
      <c r="C6" s="7">
        <f t="shared" ca="1" si="8"/>
        <v>0.5026711510997417</v>
      </c>
      <c r="D6" s="8" t="str">
        <f t="shared" ca="1" si="11"/>
        <v>-2x -5y = 13</v>
      </c>
      <c r="E6" s="8" t="str">
        <f t="shared" ca="1" si="12"/>
        <v>-3x + 4y = 8</v>
      </c>
      <c r="F6" s="7">
        <f t="shared" ca="1" si="13"/>
        <v>-4</v>
      </c>
      <c r="G6" s="7">
        <f t="shared" ca="1" si="9"/>
        <v>-1</v>
      </c>
      <c r="H6" s="7">
        <f t="shared" ca="1" si="9"/>
        <v>-2</v>
      </c>
      <c r="I6" s="7">
        <f t="shared" ca="1" si="9"/>
        <v>-5</v>
      </c>
      <c r="J6" s="7">
        <f t="shared" ca="1" si="14"/>
        <v>13</v>
      </c>
      <c r="K6" s="7">
        <f t="shared" ca="1" si="10"/>
        <v>-3</v>
      </c>
      <c r="L6" s="7">
        <f t="shared" ca="1" si="10"/>
        <v>4</v>
      </c>
      <c r="M6" s="7">
        <f t="shared" ca="1" si="15"/>
        <v>8</v>
      </c>
      <c r="N6" s="8">
        <f t="shared" ca="1" si="16"/>
        <v>6</v>
      </c>
      <c r="O6" s="8">
        <f t="shared" ca="1" si="17"/>
        <v>20</v>
      </c>
      <c r="P6" s="8">
        <f t="shared" ca="1" si="18"/>
        <v>6</v>
      </c>
      <c r="Q6" s="9">
        <f t="shared" ca="1" si="19"/>
        <v>-1</v>
      </c>
      <c r="R6" s="7" t="str">
        <f t="shared" ca="1" si="20"/>
        <v>| · (-3)</v>
      </c>
      <c r="S6" s="7" t="str">
        <f t="shared" ca="1" si="21"/>
        <v>| · 2</v>
      </c>
      <c r="T6" s="7">
        <f t="shared" ca="1" si="22"/>
        <v>-3</v>
      </c>
      <c r="U6" s="7">
        <f t="shared" ca="1" si="23"/>
        <v>2</v>
      </c>
      <c r="V6" s="7" t="str">
        <f t="shared" ca="1" si="24"/>
        <v>6x + 15y = -39</v>
      </c>
      <c r="W6" s="7" t="str">
        <f t="shared" ca="1" si="25"/>
        <v>-6x + 8y = 16</v>
      </c>
      <c r="X6" s="7" t="str">
        <f t="shared" ca="1" si="26"/>
        <v>23y = -23</v>
      </c>
      <c r="Y6" s="8" t="str">
        <f t="shared" ca="1" si="27"/>
        <v>| : 23</v>
      </c>
      <c r="Z6" s="7" t="str">
        <f t="shared" ca="1" si="28"/>
        <v>y = -1</v>
      </c>
      <c r="AA6" s="8">
        <f t="shared" ca="1" si="29"/>
        <v>1</v>
      </c>
      <c r="AB6" s="8" t="str">
        <f t="shared" ca="1" si="30"/>
        <v>-2· (-4) -5y = 13</v>
      </c>
      <c r="AC6" s="7" t="str">
        <f t="shared" ca="1" si="31"/>
        <v>-2x -5·(-1) = 13</v>
      </c>
      <c r="AD6" s="7" t="str">
        <f t="shared" ca="1" si="32"/>
        <v>-2x -5·(-1) = 13</v>
      </c>
      <c r="AE6" s="7" t="str">
        <f t="shared" ca="1" si="33"/>
        <v>8 -5y = 13</v>
      </c>
      <c r="AF6" s="7" t="str">
        <f t="shared" ca="1" si="34"/>
        <v>-2x + 5 = 13</v>
      </c>
      <c r="AG6" s="7" t="str">
        <f t="shared" ca="1" si="35"/>
        <v>-2x + 5 = 13</v>
      </c>
      <c r="AH6" s="7">
        <f t="shared" ca="1" si="36"/>
        <v>-8</v>
      </c>
      <c r="AI6" s="7">
        <f t="shared" ca="1" si="37"/>
        <v>-5</v>
      </c>
      <c r="AJ6" s="7" t="str">
        <f t="shared" ca="1" si="38"/>
        <v>| -5</v>
      </c>
      <c r="AK6" s="7" t="str">
        <f t="shared" ca="1" si="39"/>
        <v>-5y = 5</v>
      </c>
      <c r="AL6" s="7" t="str">
        <f t="shared" ca="1" si="40"/>
        <v>-2x = 8</v>
      </c>
      <c r="AM6" s="7" t="str">
        <f t="shared" ca="1" si="41"/>
        <v>-2x = 8</v>
      </c>
      <c r="AN6" s="7" t="str">
        <f t="shared" ca="1" si="42"/>
        <v>| :(-5)</v>
      </c>
      <c r="AO6" s="7" t="str">
        <f t="shared" ca="1" si="43"/>
        <v>| :(-2)</v>
      </c>
      <c r="AP6" s="7" t="str">
        <f t="shared" ca="1" si="44"/>
        <v>| :(-2)</v>
      </c>
      <c r="AQ6" s="7" t="str">
        <f t="shared" ca="1" si="45"/>
        <v>x = -4</v>
      </c>
      <c r="AR6" s="7" t="str">
        <f t="shared" ca="1" si="46"/>
        <v>L = { (-4|-1) }</v>
      </c>
    </row>
    <row r="7" spans="2:44" x14ac:dyDescent="0.25">
      <c r="B7" s="7">
        <f t="shared" ca="1" si="47"/>
        <v>15</v>
      </c>
      <c r="C7" s="7">
        <f t="shared" ca="1" si="8"/>
        <v>0</v>
      </c>
      <c r="D7" s="8" t="str">
        <f t="shared" ca="1" si="11"/>
        <v>-4x -4y = 20</v>
      </c>
      <c r="E7" s="8" t="str">
        <f t="shared" ca="1" si="12"/>
        <v>-3x + 2y = 0</v>
      </c>
      <c r="F7" s="7">
        <f t="shared" ca="1" si="13"/>
        <v>-2</v>
      </c>
      <c r="G7" s="7">
        <f t="shared" ca="1" si="9"/>
        <v>-3</v>
      </c>
      <c r="H7" s="7">
        <f t="shared" ca="1" si="9"/>
        <v>-4</v>
      </c>
      <c r="I7" s="7">
        <f t="shared" ca="1" si="9"/>
        <v>-4</v>
      </c>
      <c r="J7" s="7">
        <f t="shared" ca="1" si="14"/>
        <v>20</v>
      </c>
      <c r="K7" s="7">
        <f t="shared" ca="1" si="10"/>
        <v>-3</v>
      </c>
      <c r="L7" s="7">
        <f t="shared" ca="1" si="10"/>
        <v>2</v>
      </c>
      <c r="M7" s="7">
        <f t="shared" ca="1" si="15"/>
        <v>0</v>
      </c>
      <c r="N7" s="8">
        <f t="shared" ca="1" si="16"/>
        <v>12</v>
      </c>
      <c r="O7" s="8">
        <f t="shared" ca="1" si="17"/>
        <v>4</v>
      </c>
      <c r="P7" s="8">
        <f t="shared" ca="1" si="18"/>
        <v>4</v>
      </c>
      <c r="Q7" s="9">
        <f t="shared" ca="1" si="19"/>
        <v>1</v>
      </c>
      <c r="R7" s="7" t="str">
        <f t="shared" ca="1" si="20"/>
        <v>| · 1</v>
      </c>
      <c r="S7" s="7" t="str">
        <f t="shared" ca="1" si="21"/>
        <v>| · 2</v>
      </c>
      <c r="T7" s="7">
        <f t="shared" ca="1" si="22"/>
        <v>1</v>
      </c>
      <c r="U7" s="7">
        <f t="shared" ca="1" si="23"/>
        <v>2</v>
      </c>
      <c r="V7" s="7" t="str">
        <f t="shared" ca="1" si="24"/>
        <v>-4x -4y = 20</v>
      </c>
      <c r="W7" s="7" t="str">
        <f t="shared" ca="1" si="25"/>
        <v>-6x + 4y = 0</v>
      </c>
      <c r="X7" s="7" t="str">
        <f t="shared" ca="1" si="26"/>
        <v>-10x = 20</v>
      </c>
      <c r="Y7" s="8" t="str">
        <f t="shared" ca="1" si="27"/>
        <v>| :(-10)</v>
      </c>
      <c r="Z7" s="7" t="str">
        <f t="shared" ca="1" si="28"/>
        <v>x = -2</v>
      </c>
      <c r="AA7" s="8">
        <f t="shared" ca="1" si="29"/>
        <v>0</v>
      </c>
      <c r="AB7" s="8" t="str">
        <f t="shared" ca="1" si="30"/>
        <v>-4· (-2) -4y = 20</v>
      </c>
      <c r="AC7" s="7" t="str">
        <f t="shared" ca="1" si="31"/>
        <v>-4x -4·(-3) = 20</v>
      </c>
      <c r="AD7" s="7" t="str">
        <f t="shared" ca="1" si="32"/>
        <v>-4· (-2) -4y = 20</v>
      </c>
      <c r="AE7" s="7" t="str">
        <f t="shared" ca="1" si="33"/>
        <v>8 -4y = 20</v>
      </c>
      <c r="AF7" s="7" t="str">
        <f t="shared" ca="1" si="34"/>
        <v>-4x + 12 = 20</v>
      </c>
      <c r="AG7" s="7" t="str">
        <f t="shared" ca="1" si="35"/>
        <v>8 -4y = 20</v>
      </c>
      <c r="AH7" s="7">
        <f t="shared" ca="1" si="36"/>
        <v>-8</v>
      </c>
      <c r="AI7" s="7">
        <f t="shared" ca="1" si="37"/>
        <v>-12</v>
      </c>
      <c r="AJ7" s="7" t="str">
        <f t="shared" ca="1" si="38"/>
        <v>| -8</v>
      </c>
      <c r="AK7" s="7" t="str">
        <f t="shared" ca="1" si="39"/>
        <v>-4y = 12</v>
      </c>
      <c r="AL7" s="7" t="str">
        <f t="shared" ca="1" si="40"/>
        <v>-4x = 8</v>
      </c>
      <c r="AM7" s="7" t="str">
        <f t="shared" ca="1" si="41"/>
        <v>-4y = 12</v>
      </c>
      <c r="AN7" s="7" t="str">
        <f t="shared" ca="1" si="42"/>
        <v>| :(-4)</v>
      </c>
      <c r="AO7" s="7" t="str">
        <f t="shared" ca="1" si="43"/>
        <v>| :(-4)</v>
      </c>
      <c r="AP7" s="7" t="str">
        <f t="shared" ca="1" si="44"/>
        <v>| :(-4)</v>
      </c>
      <c r="AQ7" s="7" t="str">
        <f t="shared" ca="1" si="45"/>
        <v>y = -3</v>
      </c>
      <c r="AR7" s="7" t="str">
        <f t="shared" ca="1" si="46"/>
        <v>L = { (-2|-3) }</v>
      </c>
    </row>
    <row r="8" spans="2:44" x14ac:dyDescent="0.25">
      <c r="B8" s="7">
        <f ca="1">_xlfn.RANK.EQ(C8,$C$3:$C$33,FALSE)</f>
        <v>15</v>
      </c>
      <c r="C8" s="7">
        <f t="shared" ca="1" si="8"/>
        <v>0</v>
      </c>
      <c r="D8" s="8" t="str">
        <f t="shared" ca="1" si="11"/>
        <v>5x -4y = 2</v>
      </c>
      <c r="E8" s="8" t="str">
        <f t="shared" ca="1" si="12"/>
        <v>3x -4y = -2</v>
      </c>
      <c r="F8" s="7">
        <f t="shared" ca="1" si="13"/>
        <v>2</v>
      </c>
      <c r="G8" s="7">
        <f t="shared" ca="1" si="9"/>
        <v>2</v>
      </c>
      <c r="H8" s="7">
        <f t="shared" ca="1" si="9"/>
        <v>5</v>
      </c>
      <c r="I8" s="7">
        <f t="shared" ca="1" si="9"/>
        <v>-4</v>
      </c>
      <c r="J8" s="7">
        <f t="shared" ca="1" si="14"/>
        <v>2</v>
      </c>
      <c r="K8" s="7">
        <f t="shared" ca="1" si="10"/>
        <v>3</v>
      </c>
      <c r="L8" s="7">
        <f t="shared" ca="1" si="10"/>
        <v>-4</v>
      </c>
      <c r="M8" s="7">
        <f t="shared" ca="1" si="15"/>
        <v>-2</v>
      </c>
      <c r="N8" s="8">
        <f t="shared" ca="1" si="16"/>
        <v>15</v>
      </c>
      <c r="O8" s="8">
        <f t="shared" ca="1" si="17"/>
        <v>4</v>
      </c>
      <c r="P8" s="8">
        <f t="shared" ca="1" si="18"/>
        <v>4</v>
      </c>
      <c r="Q8" s="9">
        <f t="shared" ca="1" si="19"/>
        <v>-1</v>
      </c>
      <c r="R8" s="7" t="str">
        <f t="shared" ca="1" si="20"/>
        <v>| · (-1)</v>
      </c>
      <c r="S8" s="7" t="str">
        <f t="shared" ca="1" si="21"/>
        <v>| · 1</v>
      </c>
      <c r="T8" s="7">
        <f t="shared" ca="1" si="22"/>
        <v>-1</v>
      </c>
      <c r="U8" s="7">
        <f t="shared" ca="1" si="23"/>
        <v>1</v>
      </c>
      <c r="V8" s="7" t="str">
        <f t="shared" ca="1" si="24"/>
        <v>-5x + 4y = -2</v>
      </c>
      <c r="W8" s="7" t="str">
        <f t="shared" ca="1" si="25"/>
        <v>3x -4y = -2</v>
      </c>
      <c r="X8" s="7" t="str">
        <f t="shared" ca="1" si="26"/>
        <v>-2x = -4</v>
      </c>
      <c r="Y8" s="8" t="str">
        <f t="shared" ca="1" si="27"/>
        <v>| :(-2)</v>
      </c>
      <c r="Z8" s="7" t="str">
        <f t="shared" ca="1" si="28"/>
        <v>x = 2</v>
      </c>
      <c r="AA8" s="8">
        <f t="shared" ca="1" si="29"/>
        <v>0</v>
      </c>
      <c r="AB8" s="8" t="str">
        <f t="shared" ca="1" si="30"/>
        <v>5· 2 -4y = 2</v>
      </c>
      <c r="AC8" s="7" t="str">
        <f t="shared" ca="1" si="31"/>
        <v>5x -4·2 = 2</v>
      </c>
      <c r="AD8" s="7" t="str">
        <f t="shared" ca="1" si="32"/>
        <v>5· 2 -4y = 2</v>
      </c>
      <c r="AE8" s="7" t="str">
        <f t="shared" ca="1" si="33"/>
        <v>10 -4y = 2</v>
      </c>
      <c r="AF8" s="7" t="str">
        <f t="shared" ca="1" si="34"/>
        <v>5x -8 = 2</v>
      </c>
      <c r="AG8" s="7" t="str">
        <f t="shared" ca="1" si="35"/>
        <v>10 -4y = 2</v>
      </c>
      <c r="AH8" s="7">
        <f t="shared" ca="1" si="36"/>
        <v>-10</v>
      </c>
      <c r="AI8" s="7" t="str">
        <f t="shared" ca="1" si="37"/>
        <v>+8</v>
      </c>
      <c r="AJ8" s="7" t="str">
        <f t="shared" ca="1" si="38"/>
        <v>| -10</v>
      </c>
      <c r="AK8" s="7" t="str">
        <f t="shared" ca="1" si="39"/>
        <v>-4y = -8</v>
      </c>
      <c r="AL8" s="7" t="str">
        <f t="shared" ca="1" si="40"/>
        <v>5x = 10</v>
      </c>
      <c r="AM8" s="7" t="str">
        <f t="shared" ca="1" si="41"/>
        <v>-4y = -8</v>
      </c>
      <c r="AN8" s="7" t="str">
        <f t="shared" ca="1" si="42"/>
        <v>| :(-4)</v>
      </c>
      <c r="AO8" s="7" t="str">
        <f t="shared" ca="1" si="43"/>
        <v>| :5</v>
      </c>
      <c r="AP8" s="7" t="str">
        <f t="shared" ca="1" si="44"/>
        <v>| :(-4)</v>
      </c>
      <c r="AQ8" s="7" t="str">
        <f t="shared" ca="1" si="45"/>
        <v>y = 2</v>
      </c>
      <c r="AR8" s="7" t="str">
        <f t="shared" ca="1" si="46"/>
        <v>L = { (2|2) }</v>
      </c>
    </row>
    <row r="9" spans="2:44" x14ac:dyDescent="0.25">
      <c r="B9" s="7">
        <f t="shared" ref="B9:B10" ca="1" si="48">_xlfn.RANK.EQ(C9,$C$3:$C$33,FALSE)</f>
        <v>6</v>
      </c>
      <c r="C9" s="7">
        <f t="shared" ca="1" si="8"/>
        <v>0.78990848711342576</v>
      </c>
      <c r="D9" s="8" t="str">
        <f t="shared" ca="1" si="11"/>
        <v>-1x + 3y = -10</v>
      </c>
      <c r="E9" s="8" t="str">
        <f t="shared" ca="1" si="12"/>
        <v>2x -5y = 18</v>
      </c>
      <c r="F9" s="7">
        <f t="shared" ca="1" si="13"/>
        <v>4</v>
      </c>
      <c r="G9" s="7">
        <f t="shared" ca="1" si="9"/>
        <v>-2</v>
      </c>
      <c r="H9" s="7">
        <f t="shared" ca="1" si="9"/>
        <v>-1</v>
      </c>
      <c r="I9" s="7">
        <f t="shared" ca="1" si="9"/>
        <v>3</v>
      </c>
      <c r="J9" s="7">
        <f t="shared" ca="1" si="14"/>
        <v>-10</v>
      </c>
      <c r="K9" s="7">
        <f t="shared" ca="1" si="10"/>
        <v>2</v>
      </c>
      <c r="L9" s="7">
        <f t="shared" ca="1" si="10"/>
        <v>-5</v>
      </c>
      <c r="M9" s="7">
        <f t="shared" ca="1" si="15"/>
        <v>18</v>
      </c>
      <c r="N9" s="8">
        <f t="shared" ca="1" si="16"/>
        <v>2</v>
      </c>
      <c r="O9" s="8">
        <f t="shared" ca="1" si="17"/>
        <v>15</v>
      </c>
      <c r="P9" s="8">
        <f t="shared" ca="1" si="18"/>
        <v>2</v>
      </c>
      <c r="Q9" s="9">
        <f t="shared" ca="1" si="19"/>
        <v>1</v>
      </c>
      <c r="R9" s="7" t="str">
        <f t="shared" ca="1" si="20"/>
        <v>| · 2</v>
      </c>
      <c r="S9" s="7" t="str">
        <f t="shared" ca="1" si="21"/>
        <v>| · 1</v>
      </c>
      <c r="T9" s="7">
        <f t="shared" ca="1" si="22"/>
        <v>2</v>
      </c>
      <c r="U9" s="7">
        <f t="shared" ca="1" si="23"/>
        <v>1</v>
      </c>
      <c r="V9" s="7" t="str">
        <f t="shared" ca="1" si="24"/>
        <v>-2x + 6y = -20</v>
      </c>
      <c r="W9" s="7" t="str">
        <f t="shared" ca="1" si="25"/>
        <v>2x -5y = 18</v>
      </c>
      <c r="X9" s="7" t="str">
        <f t="shared" ca="1" si="26"/>
        <v>1y = -2</v>
      </c>
      <c r="Y9" s="8" t="str">
        <f t="shared" ca="1" si="27"/>
        <v>| : 1</v>
      </c>
      <c r="Z9" s="7" t="str">
        <f t="shared" ca="1" si="28"/>
        <v>y = -2</v>
      </c>
      <c r="AA9" s="8">
        <f t="shared" ca="1" si="29"/>
        <v>1</v>
      </c>
      <c r="AB9" s="8" t="str">
        <f t="shared" ca="1" si="30"/>
        <v>-1· 4 + 3y = -10</v>
      </c>
      <c r="AC9" s="7" t="str">
        <f t="shared" ca="1" si="31"/>
        <v>-1x + 3·(-2) = -10</v>
      </c>
      <c r="AD9" s="7" t="str">
        <f t="shared" ca="1" si="32"/>
        <v>-1x + 3·(-2) = -10</v>
      </c>
      <c r="AE9" s="7" t="str">
        <f t="shared" ca="1" si="33"/>
        <v>-4 + 3y = -10</v>
      </c>
      <c r="AF9" s="7" t="str">
        <f t="shared" ca="1" si="34"/>
        <v>-1x -6 = -10</v>
      </c>
      <c r="AG9" s="7" t="str">
        <f t="shared" ca="1" si="35"/>
        <v>-1x -6 = -10</v>
      </c>
      <c r="AH9" s="7" t="str">
        <f t="shared" ca="1" si="36"/>
        <v>+4</v>
      </c>
      <c r="AI9" s="7" t="str">
        <f t="shared" ca="1" si="37"/>
        <v>+6</v>
      </c>
      <c r="AJ9" s="7" t="str">
        <f t="shared" ca="1" si="38"/>
        <v>| +6</v>
      </c>
      <c r="AK9" s="7" t="str">
        <f t="shared" ca="1" si="39"/>
        <v>3y = -6</v>
      </c>
      <c r="AL9" s="7" t="str">
        <f t="shared" ca="1" si="40"/>
        <v>-1x = -4</v>
      </c>
      <c r="AM9" s="7" t="str">
        <f t="shared" ca="1" si="41"/>
        <v>-1x = -4</v>
      </c>
      <c r="AN9" s="7" t="str">
        <f t="shared" ca="1" si="42"/>
        <v>| :3</v>
      </c>
      <c r="AO9" s="7" t="str">
        <f t="shared" ca="1" si="43"/>
        <v>| :(-1)</v>
      </c>
      <c r="AP9" s="7" t="str">
        <f t="shared" ca="1" si="44"/>
        <v>| :(-1)</v>
      </c>
      <c r="AQ9" s="7" t="str">
        <f t="shared" ca="1" si="45"/>
        <v>x = 4</v>
      </c>
      <c r="AR9" s="7" t="str">
        <f t="shared" ca="1" si="46"/>
        <v>L = { (4|-2) }</v>
      </c>
    </row>
    <row r="10" spans="2:44" x14ac:dyDescent="0.25">
      <c r="B10" s="7">
        <f t="shared" ca="1" si="48"/>
        <v>15</v>
      </c>
      <c r="C10" s="7">
        <f t="shared" ca="1" si="8"/>
        <v>0</v>
      </c>
      <c r="D10" s="8" t="str">
        <f t="shared" ca="1" si="11"/>
        <v>1x + 2y = 9</v>
      </c>
      <c r="E10" s="8" t="str">
        <f t="shared" ca="1" si="12"/>
        <v>-1x + 1y = -3</v>
      </c>
      <c r="F10" s="7">
        <f t="shared" ca="1" si="13"/>
        <v>5</v>
      </c>
      <c r="G10" s="7">
        <f t="shared" ca="1" si="9"/>
        <v>2</v>
      </c>
      <c r="H10" s="7">
        <f t="shared" ca="1" si="9"/>
        <v>1</v>
      </c>
      <c r="I10" s="7">
        <f t="shared" ca="1" si="9"/>
        <v>2</v>
      </c>
      <c r="J10" s="7">
        <f t="shared" ca="1" si="14"/>
        <v>9</v>
      </c>
      <c r="K10" s="7">
        <f t="shared" ca="1" si="10"/>
        <v>-1</v>
      </c>
      <c r="L10" s="7">
        <f t="shared" ca="1" si="10"/>
        <v>1</v>
      </c>
      <c r="M10" s="7">
        <f t="shared" ca="1" si="15"/>
        <v>-3</v>
      </c>
      <c r="N10" s="8">
        <f t="shared" ca="1" si="16"/>
        <v>1</v>
      </c>
      <c r="O10" s="8">
        <f t="shared" ca="1" si="17"/>
        <v>2</v>
      </c>
      <c r="P10" s="8">
        <f t="shared" ca="1" si="18"/>
        <v>1</v>
      </c>
      <c r="Q10" s="9">
        <f t="shared" ca="1" si="19"/>
        <v>1</v>
      </c>
      <c r="R10" s="7" t="str">
        <f t="shared" ca="1" si="20"/>
        <v>| · 1</v>
      </c>
      <c r="S10" s="7" t="str">
        <f t="shared" ca="1" si="21"/>
        <v>| · 1</v>
      </c>
      <c r="T10" s="7">
        <f t="shared" ca="1" si="22"/>
        <v>1</v>
      </c>
      <c r="U10" s="7">
        <f t="shared" ca="1" si="23"/>
        <v>1</v>
      </c>
      <c r="V10" s="7" t="str">
        <f t="shared" ca="1" si="24"/>
        <v>1x + 2y = 9</v>
      </c>
      <c r="W10" s="7" t="str">
        <f t="shared" ca="1" si="25"/>
        <v>-1x + 1y = -3</v>
      </c>
      <c r="X10" s="7" t="str">
        <f t="shared" ca="1" si="26"/>
        <v>3y = 6</v>
      </c>
      <c r="Y10" s="8" t="str">
        <f t="shared" ca="1" si="27"/>
        <v>| : 3</v>
      </c>
      <c r="Z10" s="7" t="str">
        <f t="shared" ca="1" si="28"/>
        <v>y = 2</v>
      </c>
      <c r="AA10" s="8">
        <f t="shared" ca="1" si="29"/>
        <v>1</v>
      </c>
      <c r="AB10" s="8" t="str">
        <f t="shared" ca="1" si="30"/>
        <v>1· 5 + 2y = 9</v>
      </c>
      <c r="AC10" s="7" t="str">
        <f t="shared" ca="1" si="31"/>
        <v>1x + 2·2 = 9</v>
      </c>
      <c r="AD10" s="7" t="str">
        <f t="shared" ca="1" si="32"/>
        <v>1x + 2·2 = 9</v>
      </c>
      <c r="AE10" s="7" t="str">
        <f t="shared" ca="1" si="33"/>
        <v>5 + 2y = 9</v>
      </c>
      <c r="AF10" s="7" t="str">
        <f t="shared" ca="1" si="34"/>
        <v>1x + 4 = 9</v>
      </c>
      <c r="AG10" s="7" t="str">
        <f t="shared" ca="1" si="35"/>
        <v>1x + 4 = 9</v>
      </c>
      <c r="AH10" s="7">
        <f t="shared" ca="1" si="36"/>
        <v>-5</v>
      </c>
      <c r="AI10" s="7">
        <f t="shared" ca="1" si="37"/>
        <v>-4</v>
      </c>
      <c r="AJ10" s="7" t="str">
        <f t="shared" ca="1" si="38"/>
        <v>| -4</v>
      </c>
      <c r="AK10" s="7" t="str">
        <f t="shared" ca="1" si="39"/>
        <v>2y = 4</v>
      </c>
      <c r="AL10" s="7" t="str">
        <f t="shared" ca="1" si="40"/>
        <v>1x = 5</v>
      </c>
      <c r="AM10" s="7" t="str">
        <f t="shared" ca="1" si="41"/>
        <v>1x = 5</v>
      </c>
      <c r="AN10" s="7" t="str">
        <f t="shared" ca="1" si="42"/>
        <v>| :2</v>
      </c>
      <c r="AO10" s="7" t="str">
        <f t="shared" ca="1" si="43"/>
        <v>| :1</v>
      </c>
      <c r="AP10" s="7" t="str">
        <f t="shared" ca="1" si="44"/>
        <v>| :1</v>
      </c>
      <c r="AQ10" s="7" t="str">
        <f t="shared" ca="1" si="45"/>
        <v>x = 5</v>
      </c>
      <c r="AR10" s="7" t="str">
        <f t="shared" ca="1" si="46"/>
        <v>L = { (5|2) }</v>
      </c>
    </row>
    <row r="11" spans="2:44" x14ac:dyDescent="0.25">
      <c r="B11" s="7">
        <f ca="1">_xlfn.RANK.EQ(C11,$C$3:$C$33,FALSE)</f>
        <v>15</v>
      </c>
      <c r="C11" s="7">
        <f t="shared" ca="1" si="8"/>
        <v>0</v>
      </c>
      <c r="D11" s="8" t="str">
        <f t="shared" ca="1" si="11"/>
        <v>5x + 1y = 17</v>
      </c>
      <c r="E11" s="8" t="str">
        <f t="shared" ca="1" si="12"/>
        <v>5x + 2y = 19</v>
      </c>
      <c r="F11" s="7">
        <f t="shared" ca="1" si="13"/>
        <v>3</v>
      </c>
      <c r="G11" s="7">
        <f t="shared" ca="1" si="9"/>
        <v>2</v>
      </c>
      <c r="H11" s="7">
        <f t="shared" ca="1" si="9"/>
        <v>5</v>
      </c>
      <c r="I11" s="7">
        <f t="shared" ca="1" si="9"/>
        <v>1</v>
      </c>
      <c r="J11" s="7">
        <f t="shared" ca="1" si="14"/>
        <v>17</v>
      </c>
      <c r="K11" s="7">
        <f t="shared" ca="1" si="10"/>
        <v>5</v>
      </c>
      <c r="L11" s="7">
        <f t="shared" ca="1" si="10"/>
        <v>2</v>
      </c>
      <c r="M11" s="7">
        <f t="shared" ca="1" si="15"/>
        <v>19</v>
      </c>
      <c r="N11" s="8">
        <f t="shared" ca="1" si="16"/>
        <v>5</v>
      </c>
      <c r="O11" s="8">
        <f t="shared" ca="1" si="17"/>
        <v>2</v>
      </c>
      <c r="P11" s="8">
        <f t="shared" ca="1" si="18"/>
        <v>2</v>
      </c>
      <c r="Q11" s="9">
        <f t="shared" ca="1" si="19"/>
        <v>-1</v>
      </c>
      <c r="R11" s="7" t="str">
        <f t="shared" ca="1" si="20"/>
        <v>| · (-2)</v>
      </c>
      <c r="S11" s="7" t="str">
        <f t="shared" ca="1" si="21"/>
        <v>| · 1</v>
      </c>
      <c r="T11" s="7">
        <f t="shared" ca="1" si="22"/>
        <v>-2</v>
      </c>
      <c r="U11" s="7">
        <f t="shared" ca="1" si="23"/>
        <v>1</v>
      </c>
      <c r="V11" s="7" t="str">
        <f t="shared" ca="1" si="24"/>
        <v>-10x -2y = -34</v>
      </c>
      <c r="W11" s="7" t="str">
        <f t="shared" ca="1" si="25"/>
        <v>5x + 2y = 19</v>
      </c>
      <c r="X11" s="7" t="str">
        <f t="shared" ca="1" si="26"/>
        <v>-5x = -15</v>
      </c>
      <c r="Y11" s="8" t="str">
        <f t="shared" ca="1" si="27"/>
        <v>| :(-5)</v>
      </c>
      <c r="Z11" s="7" t="str">
        <f t="shared" ca="1" si="28"/>
        <v>x = 3</v>
      </c>
      <c r="AA11" s="8">
        <f t="shared" ca="1" si="29"/>
        <v>0</v>
      </c>
      <c r="AB11" s="8" t="str">
        <f t="shared" ca="1" si="30"/>
        <v>5· 3 + 1y = 17</v>
      </c>
      <c r="AC11" s="7" t="str">
        <f t="shared" ca="1" si="31"/>
        <v>5x + 1·2 = 17</v>
      </c>
      <c r="AD11" s="7" t="str">
        <f t="shared" ca="1" si="32"/>
        <v>5· 3 + 1y = 17</v>
      </c>
      <c r="AE11" s="7" t="str">
        <f t="shared" ca="1" si="33"/>
        <v>15 + 1y = 17</v>
      </c>
      <c r="AF11" s="7" t="str">
        <f t="shared" ca="1" si="34"/>
        <v>5x + 2 = 17</v>
      </c>
      <c r="AG11" s="7" t="str">
        <f t="shared" ca="1" si="35"/>
        <v>15 + 1y = 17</v>
      </c>
      <c r="AH11" s="7">
        <f t="shared" ca="1" si="36"/>
        <v>-15</v>
      </c>
      <c r="AI11" s="7">
        <f t="shared" ca="1" si="37"/>
        <v>-2</v>
      </c>
      <c r="AJ11" s="7" t="str">
        <f t="shared" ca="1" si="38"/>
        <v>| -15</v>
      </c>
      <c r="AK11" s="7" t="str">
        <f t="shared" ca="1" si="39"/>
        <v>1y = 2</v>
      </c>
      <c r="AL11" s="7" t="str">
        <f t="shared" ca="1" si="40"/>
        <v>5x = 15</v>
      </c>
      <c r="AM11" s="7" t="str">
        <f t="shared" ca="1" si="41"/>
        <v>1y = 2</v>
      </c>
      <c r="AN11" s="7" t="str">
        <f t="shared" ca="1" si="42"/>
        <v>| :1</v>
      </c>
      <c r="AO11" s="7" t="str">
        <f t="shared" ca="1" si="43"/>
        <v>| :5</v>
      </c>
      <c r="AP11" s="7" t="str">
        <f t="shared" ca="1" si="44"/>
        <v>| :1</v>
      </c>
      <c r="AQ11" s="7" t="str">
        <f t="shared" ca="1" si="45"/>
        <v>y = 2</v>
      </c>
      <c r="AR11" s="7" t="str">
        <f t="shared" ca="1" si="46"/>
        <v>L = { (3|2) }</v>
      </c>
    </row>
    <row r="12" spans="2:44" x14ac:dyDescent="0.25">
      <c r="B12" s="7">
        <f t="shared" ref="B12:B13" ca="1" si="49">_xlfn.RANK.EQ(C12,$C$3:$C$33,FALSE)</f>
        <v>9</v>
      </c>
      <c r="C12" s="7">
        <f t="shared" ca="1" si="8"/>
        <v>0.71526612570594994</v>
      </c>
      <c r="D12" s="8" t="str">
        <f t="shared" ca="1" si="11"/>
        <v>-5x + 5y = 0</v>
      </c>
      <c r="E12" s="8" t="str">
        <f t="shared" ca="1" si="12"/>
        <v>-1x -1y = 8</v>
      </c>
      <c r="F12" s="7">
        <f t="shared" ca="1" si="13"/>
        <v>-4</v>
      </c>
      <c r="G12" s="7">
        <f t="shared" ca="1" si="9"/>
        <v>-4</v>
      </c>
      <c r="H12" s="7">
        <f t="shared" ca="1" si="9"/>
        <v>-5</v>
      </c>
      <c r="I12" s="7">
        <f t="shared" ca="1" si="9"/>
        <v>5</v>
      </c>
      <c r="J12" s="7">
        <f t="shared" ca="1" si="14"/>
        <v>0</v>
      </c>
      <c r="K12" s="7">
        <f t="shared" ca="1" si="10"/>
        <v>-1</v>
      </c>
      <c r="L12" s="7">
        <f t="shared" ca="1" si="10"/>
        <v>-1</v>
      </c>
      <c r="M12" s="7">
        <f t="shared" ca="1" si="15"/>
        <v>8</v>
      </c>
      <c r="N12" s="8">
        <f t="shared" ca="1" si="16"/>
        <v>5</v>
      </c>
      <c r="O12" s="8">
        <f t="shared" ca="1" si="17"/>
        <v>5</v>
      </c>
      <c r="P12" s="8">
        <f t="shared" ca="1" si="18"/>
        <v>5</v>
      </c>
      <c r="Q12" s="9">
        <f t="shared" ca="1" si="19"/>
        <v>-1</v>
      </c>
      <c r="R12" s="7" t="str">
        <f t="shared" ca="1" si="20"/>
        <v>| · (-1)</v>
      </c>
      <c r="S12" s="7" t="str">
        <f t="shared" ca="1" si="21"/>
        <v>| · 5</v>
      </c>
      <c r="T12" s="7">
        <f t="shared" ca="1" si="22"/>
        <v>-1</v>
      </c>
      <c r="U12" s="7">
        <f t="shared" ca="1" si="23"/>
        <v>5</v>
      </c>
      <c r="V12" s="7" t="str">
        <f t="shared" ca="1" si="24"/>
        <v>5x -5y = 0</v>
      </c>
      <c r="W12" s="7" t="str">
        <f t="shared" ca="1" si="25"/>
        <v>-5x -5y = 40</v>
      </c>
      <c r="X12" s="7" t="str">
        <f t="shared" ca="1" si="26"/>
        <v>-10y = 40</v>
      </c>
      <c r="Y12" s="8" t="str">
        <f t="shared" ca="1" si="27"/>
        <v>| : (-10)</v>
      </c>
      <c r="Z12" s="7" t="str">
        <f t="shared" ca="1" si="28"/>
        <v>y = -4</v>
      </c>
      <c r="AA12" s="8">
        <f t="shared" ca="1" si="29"/>
        <v>1</v>
      </c>
      <c r="AB12" s="8" t="str">
        <f t="shared" ca="1" si="30"/>
        <v>-5· (-4) + 5y = 0</v>
      </c>
      <c r="AC12" s="7" t="str">
        <f t="shared" ca="1" si="31"/>
        <v>-5x + 5·(-4) = 0</v>
      </c>
      <c r="AD12" s="7" t="str">
        <f t="shared" ca="1" si="32"/>
        <v>-5x + 5·(-4) = 0</v>
      </c>
      <c r="AE12" s="7" t="str">
        <f t="shared" ca="1" si="33"/>
        <v>20 + 5y = 0</v>
      </c>
      <c r="AF12" s="7" t="str">
        <f t="shared" ca="1" si="34"/>
        <v>-5x -20 = 0</v>
      </c>
      <c r="AG12" s="7" t="str">
        <f t="shared" ca="1" si="35"/>
        <v>-5x -20 = 0</v>
      </c>
      <c r="AH12" s="7">
        <f t="shared" ca="1" si="36"/>
        <v>-20</v>
      </c>
      <c r="AI12" s="7" t="str">
        <f t="shared" ca="1" si="37"/>
        <v>+20</v>
      </c>
      <c r="AJ12" s="7" t="str">
        <f t="shared" ca="1" si="38"/>
        <v>| +20</v>
      </c>
      <c r="AK12" s="7" t="str">
        <f t="shared" ca="1" si="39"/>
        <v>5y = -20</v>
      </c>
      <c r="AL12" s="7" t="str">
        <f t="shared" ca="1" si="40"/>
        <v>-5x = 20</v>
      </c>
      <c r="AM12" s="7" t="str">
        <f t="shared" ca="1" si="41"/>
        <v>-5x = 20</v>
      </c>
      <c r="AN12" s="7" t="str">
        <f t="shared" ca="1" si="42"/>
        <v>| :5</v>
      </c>
      <c r="AO12" s="7" t="str">
        <f t="shared" ca="1" si="43"/>
        <v>| :(-5)</v>
      </c>
      <c r="AP12" s="7" t="str">
        <f t="shared" ca="1" si="44"/>
        <v>| :(-5)</v>
      </c>
      <c r="AQ12" s="7" t="str">
        <f t="shared" ca="1" si="45"/>
        <v>x = -4</v>
      </c>
      <c r="AR12" s="7" t="str">
        <f t="shared" ca="1" si="46"/>
        <v>L = { (-4|-4) }</v>
      </c>
    </row>
    <row r="13" spans="2:44" x14ac:dyDescent="0.25">
      <c r="B13" s="7">
        <f t="shared" ca="1" si="49"/>
        <v>15</v>
      </c>
      <c r="C13" s="7">
        <f t="shared" ca="1" si="8"/>
        <v>0</v>
      </c>
      <c r="D13" s="8" t="str">
        <f t="shared" ca="1" si="11"/>
        <v>-5x + 2y = -16</v>
      </c>
      <c r="E13" s="8" t="str">
        <f t="shared" ca="1" si="12"/>
        <v>-4x + 4y = -8</v>
      </c>
      <c r="F13" s="7">
        <f t="shared" ca="1" si="13"/>
        <v>4</v>
      </c>
      <c r="G13" s="7">
        <f t="shared" ca="1" si="9"/>
        <v>2</v>
      </c>
      <c r="H13" s="7">
        <f t="shared" ca="1" si="9"/>
        <v>-5</v>
      </c>
      <c r="I13" s="7">
        <f t="shared" ca="1" si="9"/>
        <v>2</v>
      </c>
      <c r="J13" s="7">
        <f t="shared" ca="1" si="14"/>
        <v>-16</v>
      </c>
      <c r="K13" s="7">
        <f t="shared" ca="1" si="10"/>
        <v>-4</v>
      </c>
      <c r="L13" s="7">
        <f t="shared" ca="1" si="10"/>
        <v>4</v>
      </c>
      <c r="M13" s="7">
        <f t="shared" ca="1" si="15"/>
        <v>-8</v>
      </c>
      <c r="N13" s="8">
        <f t="shared" ca="1" si="16"/>
        <v>20</v>
      </c>
      <c r="O13" s="8">
        <f t="shared" ca="1" si="17"/>
        <v>4</v>
      </c>
      <c r="P13" s="8">
        <f t="shared" ca="1" si="18"/>
        <v>4</v>
      </c>
      <c r="Q13" s="9">
        <f t="shared" ca="1" si="19"/>
        <v>-1</v>
      </c>
      <c r="R13" s="7" t="str">
        <f t="shared" ca="1" si="20"/>
        <v>| · (-2)</v>
      </c>
      <c r="S13" s="7" t="str">
        <f t="shared" ca="1" si="21"/>
        <v>| · 1</v>
      </c>
      <c r="T13" s="7">
        <f t="shared" ca="1" si="22"/>
        <v>-2</v>
      </c>
      <c r="U13" s="7">
        <f t="shared" ca="1" si="23"/>
        <v>1</v>
      </c>
      <c r="V13" s="7" t="str">
        <f t="shared" ca="1" si="24"/>
        <v>10x -4y = 32</v>
      </c>
      <c r="W13" s="7" t="str">
        <f t="shared" ca="1" si="25"/>
        <v>-4x + 4y = -8</v>
      </c>
      <c r="X13" s="7" t="str">
        <f t="shared" ca="1" si="26"/>
        <v>6x = 24</v>
      </c>
      <c r="Y13" s="8" t="str">
        <f t="shared" ca="1" si="27"/>
        <v>| :6</v>
      </c>
      <c r="Z13" s="7" t="str">
        <f t="shared" ca="1" si="28"/>
        <v>x = 4</v>
      </c>
      <c r="AA13" s="8">
        <f t="shared" ca="1" si="29"/>
        <v>0</v>
      </c>
      <c r="AB13" s="8" t="str">
        <f t="shared" ca="1" si="30"/>
        <v>-5· 4 + 2y = -16</v>
      </c>
      <c r="AC13" s="7" t="str">
        <f t="shared" ca="1" si="31"/>
        <v>-5x + 2·2 = -16</v>
      </c>
      <c r="AD13" s="7" t="str">
        <f t="shared" ca="1" si="32"/>
        <v>-5· 4 + 2y = -16</v>
      </c>
      <c r="AE13" s="7" t="str">
        <f t="shared" ca="1" si="33"/>
        <v>-20 + 2y = -16</v>
      </c>
      <c r="AF13" s="7" t="str">
        <f t="shared" ca="1" si="34"/>
        <v>-5x + 4 = -16</v>
      </c>
      <c r="AG13" s="7" t="str">
        <f t="shared" ca="1" si="35"/>
        <v>-20 + 2y = -16</v>
      </c>
      <c r="AH13" s="7" t="str">
        <f t="shared" ca="1" si="36"/>
        <v>+20</v>
      </c>
      <c r="AI13" s="7">
        <f t="shared" ca="1" si="37"/>
        <v>-4</v>
      </c>
      <c r="AJ13" s="7" t="str">
        <f t="shared" ca="1" si="38"/>
        <v>| +20</v>
      </c>
      <c r="AK13" s="7" t="str">
        <f t="shared" ca="1" si="39"/>
        <v>2y = 4</v>
      </c>
      <c r="AL13" s="7" t="str">
        <f t="shared" ca="1" si="40"/>
        <v>-5x = -20</v>
      </c>
      <c r="AM13" s="7" t="str">
        <f t="shared" ca="1" si="41"/>
        <v>2y = 4</v>
      </c>
      <c r="AN13" s="7" t="str">
        <f t="shared" ca="1" si="42"/>
        <v>| :2</v>
      </c>
      <c r="AO13" s="7" t="str">
        <f t="shared" ca="1" si="43"/>
        <v>| :(-5)</v>
      </c>
      <c r="AP13" s="7" t="str">
        <f t="shared" ca="1" si="44"/>
        <v>| :2</v>
      </c>
      <c r="AQ13" s="7" t="str">
        <f t="shared" ca="1" si="45"/>
        <v>y = 2</v>
      </c>
      <c r="AR13" s="7" t="str">
        <f t="shared" ca="1" si="46"/>
        <v>L = { (4|2) }</v>
      </c>
    </row>
    <row r="14" spans="2:44" x14ac:dyDescent="0.25">
      <c r="B14" s="7">
        <f ca="1">_xlfn.RANK.EQ(C14,$C$3:$C$33,FALSE)</f>
        <v>15</v>
      </c>
      <c r="C14" s="7">
        <f t="shared" ca="1" si="8"/>
        <v>0</v>
      </c>
      <c r="D14" s="8" t="str">
        <f t="shared" ca="1" si="11"/>
        <v>-1x + 1y = 3</v>
      </c>
      <c r="E14" s="8" t="str">
        <f t="shared" ca="1" si="12"/>
        <v>2x -1y = -1</v>
      </c>
      <c r="F14" s="7">
        <f t="shared" ca="1" si="13"/>
        <v>2</v>
      </c>
      <c r="G14" s="7">
        <f t="shared" ca="1" si="9"/>
        <v>5</v>
      </c>
      <c r="H14" s="7">
        <f t="shared" ca="1" si="9"/>
        <v>-1</v>
      </c>
      <c r="I14" s="7">
        <f t="shared" ca="1" si="9"/>
        <v>1</v>
      </c>
      <c r="J14" s="7">
        <f t="shared" ca="1" si="14"/>
        <v>3</v>
      </c>
      <c r="K14" s="7">
        <f t="shared" ca="1" si="10"/>
        <v>2</v>
      </c>
      <c r="L14" s="7">
        <f t="shared" ca="1" si="10"/>
        <v>-1</v>
      </c>
      <c r="M14" s="7">
        <f t="shared" ca="1" si="15"/>
        <v>-1</v>
      </c>
      <c r="N14" s="8">
        <f t="shared" ca="1" si="16"/>
        <v>2</v>
      </c>
      <c r="O14" s="8">
        <f t="shared" ca="1" si="17"/>
        <v>1</v>
      </c>
      <c r="P14" s="8">
        <f t="shared" ca="1" si="18"/>
        <v>1</v>
      </c>
      <c r="Q14" s="9">
        <f t="shared" ca="1" si="19"/>
        <v>1</v>
      </c>
      <c r="R14" s="7" t="str">
        <f t="shared" ca="1" si="20"/>
        <v>| · 1</v>
      </c>
      <c r="S14" s="7" t="str">
        <f t="shared" ca="1" si="21"/>
        <v>| · 1</v>
      </c>
      <c r="T14" s="7">
        <f t="shared" ca="1" si="22"/>
        <v>1</v>
      </c>
      <c r="U14" s="7">
        <f t="shared" ca="1" si="23"/>
        <v>1</v>
      </c>
      <c r="V14" s="7" t="str">
        <f t="shared" ca="1" si="24"/>
        <v>-1x + 1y = 3</v>
      </c>
      <c r="W14" s="7" t="str">
        <f t="shared" ca="1" si="25"/>
        <v>2x -1y = -1</v>
      </c>
      <c r="X14" s="7" t="str">
        <f t="shared" ca="1" si="26"/>
        <v>1x = 2</v>
      </c>
      <c r="Y14" s="8" t="str">
        <f t="shared" ca="1" si="27"/>
        <v>| :1</v>
      </c>
      <c r="Z14" s="7" t="str">
        <f t="shared" ca="1" si="28"/>
        <v>x = 2</v>
      </c>
      <c r="AA14" s="8">
        <f t="shared" ca="1" si="29"/>
        <v>0</v>
      </c>
      <c r="AB14" s="8" t="str">
        <f t="shared" ca="1" si="30"/>
        <v>-1· 2 + 1y = 3</v>
      </c>
      <c r="AC14" s="7" t="str">
        <f t="shared" ca="1" si="31"/>
        <v>-1x + 1·5 = 3</v>
      </c>
      <c r="AD14" s="7" t="str">
        <f t="shared" ca="1" si="32"/>
        <v>-1· 2 + 1y = 3</v>
      </c>
      <c r="AE14" s="7" t="str">
        <f t="shared" ca="1" si="33"/>
        <v>-2 + 1y = 3</v>
      </c>
      <c r="AF14" s="7" t="str">
        <f t="shared" ca="1" si="34"/>
        <v>-1x + 5 = 3</v>
      </c>
      <c r="AG14" s="7" t="str">
        <f t="shared" ca="1" si="35"/>
        <v>-2 + 1y = 3</v>
      </c>
      <c r="AH14" s="7" t="str">
        <f t="shared" ca="1" si="36"/>
        <v>+2</v>
      </c>
      <c r="AI14" s="7">
        <f t="shared" ca="1" si="37"/>
        <v>-5</v>
      </c>
      <c r="AJ14" s="7" t="str">
        <f t="shared" ca="1" si="38"/>
        <v>| +2</v>
      </c>
      <c r="AK14" s="7" t="str">
        <f t="shared" ca="1" si="39"/>
        <v>1y = 5</v>
      </c>
      <c r="AL14" s="7" t="str">
        <f t="shared" ca="1" si="40"/>
        <v>-1x = -2</v>
      </c>
      <c r="AM14" s="7" t="str">
        <f t="shared" ca="1" si="41"/>
        <v>1y = 5</v>
      </c>
      <c r="AN14" s="7" t="str">
        <f t="shared" ca="1" si="42"/>
        <v>| :1</v>
      </c>
      <c r="AO14" s="7" t="str">
        <f t="shared" ca="1" si="43"/>
        <v>| :(-1)</v>
      </c>
      <c r="AP14" s="7" t="str">
        <f t="shared" ca="1" si="44"/>
        <v>| :1</v>
      </c>
      <c r="AQ14" s="7" t="str">
        <f t="shared" ca="1" si="45"/>
        <v>y = 5</v>
      </c>
      <c r="AR14" s="7" t="str">
        <f t="shared" ca="1" si="46"/>
        <v>L = { (2|5) }</v>
      </c>
    </row>
    <row r="15" spans="2:44" x14ac:dyDescent="0.25">
      <c r="B15" s="7">
        <f t="shared" ref="B15:B16" ca="1" si="50">_xlfn.RANK.EQ(C15,$C$3:$C$33,FALSE)</f>
        <v>15</v>
      </c>
      <c r="C15" s="7">
        <f t="shared" ca="1" si="8"/>
        <v>0</v>
      </c>
      <c r="D15" s="8" t="str">
        <f t="shared" ca="1" si="11"/>
        <v>-3x + 1y = -8</v>
      </c>
      <c r="E15" s="8" t="str">
        <f t="shared" ca="1" si="12"/>
        <v>-3x + 4y = 4</v>
      </c>
      <c r="F15" s="7">
        <f t="shared" ca="1" si="13"/>
        <v>4</v>
      </c>
      <c r="G15" s="7">
        <f t="shared" ca="1" si="9"/>
        <v>4</v>
      </c>
      <c r="H15" s="7">
        <f t="shared" ca="1" si="9"/>
        <v>-3</v>
      </c>
      <c r="I15" s="7">
        <f t="shared" ca="1" si="9"/>
        <v>1</v>
      </c>
      <c r="J15" s="7">
        <f t="shared" ca="1" si="14"/>
        <v>-8</v>
      </c>
      <c r="K15" s="7">
        <f t="shared" ca="1" si="10"/>
        <v>-3</v>
      </c>
      <c r="L15" s="7">
        <f t="shared" ca="1" si="10"/>
        <v>4</v>
      </c>
      <c r="M15" s="7">
        <f t="shared" ca="1" si="15"/>
        <v>4</v>
      </c>
      <c r="N15" s="8">
        <f t="shared" ca="1" si="16"/>
        <v>3</v>
      </c>
      <c r="O15" s="8">
        <f t="shared" ca="1" si="17"/>
        <v>4</v>
      </c>
      <c r="P15" s="8">
        <f t="shared" ca="1" si="18"/>
        <v>3</v>
      </c>
      <c r="Q15" s="9">
        <f t="shared" ca="1" si="19"/>
        <v>-1</v>
      </c>
      <c r="R15" s="7" t="str">
        <f t="shared" ca="1" si="20"/>
        <v>| · (-1)</v>
      </c>
      <c r="S15" s="7" t="str">
        <f t="shared" ca="1" si="21"/>
        <v>| · 1</v>
      </c>
      <c r="T15" s="7">
        <f t="shared" ca="1" si="22"/>
        <v>-1</v>
      </c>
      <c r="U15" s="7">
        <f t="shared" ca="1" si="23"/>
        <v>1</v>
      </c>
      <c r="V15" s="7" t="str">
        <f t="shared" ca="1" si="24"/>
        <v>3x -1y = 8</v>
      </c>
      <c r="W15" s="7" t="str">
        <f t="shared" ca="1" si="25"/>
        <v>-3x + 4y = 4</v>
      </c>
      <c r="X15" s="7" t="str">
        <f t="shared" ca="1" si="26"/>
        <v>3y = 12</v>
      </c>
      <c r="Y15" s="8" t="str">
        <f t="shared" ca="1" si="27"/>
        <v>| : 3</v>
      </c>
      <c r="Z15" s="7" t="str">
        <f t="shared" ca="1" si="28"/>
        <v>y = 4</v>
      </c>
      <c r="AA15" s="8">
        <f t="shared" ca="1" si="29"/>
        <v>1</v>
      </c>
      <c r="AB15" s="8" t="str">
        <f t="shared" ca="1" si="30"/>
        <v>-3· 4 + 1y = -8</v>
      </c>
      <c r="AC15" s="7" t="str">
        <f t="shared" ca="1" si="31"/>
        <v>-3x + 1·4 = -8</v>
      </c>
      <c r="AD15" s="7" t="str">
        <f t="shared" ca="1" si="32"/>
        <v>-3x + 1·4 = -8</v>
      </c>
      <c r="AE15" s="7" t="str">
        <f t="shared" ca="1" si="33"/>
        <v>-12 + 1y = -8</v>
      </c>
      <c r="AF15" s="7" t="str">
        <f t="shared" ca="1" si="34"/>
        <v>-3x + 4 = -8</v>
      </c>
      <c r="AG15" s="7" t="str">
        <f t="shared" ca="1" si="35"/>
        <v>-3x + 4 = -8</v>
      </c>
      <c r="AH15" s="7" t="str">
        <f t="shared" ca="1" si="36"/>
        <v>+12</v>
      </c>
      <c r="AI15" s="7">
        <f t="shared" ca="1" si="37"/>
        <v>-4</v>
      </c>
      <c r="AJ15" s="7" t="str">
        <f t="shared" ca="1" si="38"/>
        <v>| -4</v>
      </c>
      <c r="AK15" s="7" t="str">
        <f t="shared" ca="1" si="39"/>
        <v>1y = 4</v>
      </c>
      <c r="AL15" s="7" t="str">
        <f t="shared" ca="1" si="40"/>
        <v>-3x = -12</v>
      </c>
      <c r="AM15" s="7" t="str">
        <f t="shared" ca="1" si="41"/>
        <v>-3x = -12</v>
      </c>
      <c r="AN15" s="7" t="str">
        <f t="shared" ca="1" si="42"/>
        <v>| :1</v>
      </c>
      <c r="AO15" s="7" t="str">
        <f t="shared" ca="1" si="43"/>
        <v>| :(-3)</v>
      </c>
      <c r="AP15" s="7" t="str">
        <f t="shared" ca="1" si="44"/>
        <v>| :(-3)</v>
      </c>
      <c r="AQ15" s="7" t="str">
        <f t="shared" ca="1" si="45"/>
        <v>x = 4</v>
      </c>
      <c r="AR15" s="7" t="str">
        <f t="shared" ca="1" si="46"/>
        <v>L = { (4|4) }</v>
      </c>
    </row>
    <row r="16" spans="2:44" x14ac:dyDescent="0.25">
      <c r="B16" s="7">
        <f t="shared" ca="1" si="50"/>
        <v>15</v>
      </c>
      <c r="C16" s="7">
        <f t="shared" ca="1" si="8"/>
        <v>0</v>
      </c>
      <c r="D16" s="8" t="str">
        <f t="shared" ca="1" si="11"/>
        <v>4x -3y = -2</v>
      </c>
      <c r="E16" s="8" t="str">
        <f t="shared" ca="1" si="12"/>
        <v>-4x -1y = 10</v>
      </c>
      <c r="F16" s="7">
        <f t="shared" ca="1" si="13"/>
        <v>-2</v>
      </c>
      <c r="G16" s="7">
        <f t="shared" ca="1" si="9"/>
        <v>-2</v>
      </c>
      <c r="H16" s="7">
        <f t="shared" ca="1" si="9"/>
        <v>4</v>
      </c>
      <c r="I16" s="7">
        <f t="shared" ca="1" si="9"/>
        <v>-3</v>
      </c>
      <c r="J16" s="7">
        <f t="shared" ca="1" si="14"/>
        <v>-2</v>
      </c>
      <c r="K16" s="7">
        <f t="shared" ca="1" si="10"/>
        <v>-4</v>
      </c>
      <c r="L16" s="7">
        <f t="shared" ca="1" si="10"/>
        <v>-1</v>
      </c>
      <c r="M16" s="7">
        <f t="shared" ca="1" si="15"/>
        <v>10</v>
      </c>
      <c r="N16" s="8">
        <f t="shared" ca="1" si="16"/>
        <v>4</v>
      </c>
      <c r="O16" s="8">
        <f t="shared" ca="1" si="17"/>
        <v>3</v>
      </c>
      <c r="P16" s="8">
        <f t="shared" ca="1" si="18"/>
        <v>3</v>
      </c>
      <c r="Q16" s="9">
        <f t="shared" ca="1" si="19"/>
        <v>-1</v>
      </c>
      <c r="R16" s="7" t="str">
        <f t="shared" ca="1" si="20"/>
        <v>| · (-1)</v>
      </c>
      <c r="S16" s="7" t="str">
        <f t="shared" ca="1" si="21"/>
        <v>| · 3</v>
      </c>
      <c r="T16" s="7">
        <f t="shared" ca="1" si="22"/>
        <v>-1</v>
      </c>
      <c r="U16" s="7">
        <f t="shared" ca="1" si="23"/>
        <v>3</v>
      </c>
      <c r="V16" s="7" t="str">
        <f t="shared" ca="1" si="24"/>
        <v>-4x + 3y = 2</v>
      </c>
      <c r="W16" s="7" t="str">
        <f t="shared" ca="1" si="25"/>
        <v>-12x -3y = 30</v>
      </c>
      <c r="X16" s="7" t="str">
        <f t="shared" ca="1" si="26"/>
        <v>-16x = 32</v>
      </c>
      <c r="Y16" s="8" t="str">
        <f t="shared" ca="1" si="27"/>
        <v>| :(-16)</v>
      </c>
      <c r="Z16" s="7" t="str">
        <f t="shared" ca="1" si="28"/>
        <v>x = -2</v>
      </c>
      <c r="AA16" s="8">
        <f t="shared" ca="1" si="29"/>
        <v>0</v>
      </c>
      <c r="AB16" s="8" t="str">
        <f t="shared" ca="1" si="30"/>
        <v>4· (-2) -3y = -2</v>
      </c>
      <c r="AC16" s="7" t="str">
        <f t="shared" ca="1" si="31"/>
        <v>4x -3·(-2) = -2</v>
      </c>
      <c r="AD16" s="7" t="str">
        <f t="shared" ca="1" si="32"/>
        <v>4· (-2) -3y = -2</v>
      </c>
      <c r="AE16" s="7" t="str">
        <f t="shared" ca="1" si="33"/>
        <v>-8 -3y = -2</v>
      </c>
      <c r="AF16" s="7" t="str">
        <f t="shared" ca="1" si="34"/>
        <v>4x + 6 = -2</v>
      </c>
      <c r="AG16" s="7" t="str">
        <f t="shared" ca="1" si="35"/>
        <v>-8 -3y = -2</v>
      </c>
      <c r="AH16" s="7" t="str">
        <f t="shared" ca="1" si="36"/>
        <v>+8</v>
      </c>
      <c r="AI16" s="7">
        <f t="shared" ca="1" si="37"/>
        <v>-6</v>
      </c>
      <c r="AJ16" s="7" t="str">
        <f t="shared" ca="1" si="38"/>
        <v>| +8</v>
      </c>
      <c r="AK16" s="7" t="str">
        <f t="shared" ca="1" si="39"/>
        <v>-3y = 6</v>
      </c>
      <c r="AL16" s="7" t="str">
        <f t="shared" ca="1" si="40"/>
        <v>4x = -8</v>
      </c>
      <c r="AM16" s="7" t="str">
        <f t="shared" ca="1" si="41"/>
        <v>-3y = 6</v>
      </c>
      <c r="AN16" s="7" t="str">
        <f t="shared" ca="1" si="42"/>
        <v>| :(-3)</v>
      </c>
      <c r="AO16" s="7" t="str">
        <f t="shared" ca="1" si="43"/>
        <v>| :4</v>
      </c>
      <c r="AP16" s="7" t="str">
        <f t="shared" ca="1" si="44"/>
        <v>| :(-3)</v>
      </c>
      <c r="AQ16" s="7" t="str">
        <f t="shared" ca="1" si="45"/>
        <v>y = -2</v>
      </c>
      <c r="AR16" s="7" t="str">
        <f t="shared" ca="1" si="46"/>
        <v>L = { (-2|-2) }</v>
      </c>
    </row>
    <row r="17" spans="2:44" x14ac:dyDescent="0.25">
      <c r="B17" s="7">
        <f ca="1">_xlfn.RANK.EQ(C17,$C$3:$C$33,FALSE)</f>
        <v>8</v>
      </c>
      <c r="C17" s="7">
        <f t="shared" ca="1" si="8"/>
        <v>0.73848072417167987</v>
      </c>
      <c r="D17" s="8" t="str">
        <f t="shared" ca="1" si="11"/>
        <v>3x -3y = -24</v>
      </c>
      <c r="E17" s="8" t="str">
        <f t="shared" ca="1" si="12"/>
        <v>1x + 2y = 7</v>
      </c>
      <c r="F17" s="7">
        <f t="shared" ca="1" si="13"/>
        <v>-3</v>
      </c>
      <c r="G17" s="7">
        <f t="shared" ca="1" si="9"/>
        <v>5</v>
      </c>
      <c r="H17" s="7">
        <f t="shared" ca="1" si="9"/>
        <v>3</v>
      </c>
      <c r="I17" s="7">
        <f t="shared" ca="1" si="9"/>
        <v>-3</v>
      </c>
      <c r="J17" s="7">
        <f t="shared" ca="1" si="14"/>
        <v>-24</v>
      </c>
      <c r="K17" s="7">
        <f t="shared" ca="1" si="10"/>
        <v>1</v>
      </c>
      <c r="L17" s="7">
        <f t="shared" ca="1" si="10"/>
        <v>2</v>
      </c>
      <c r="M17" s="7">
        <f t="shared" ca="1" si="15"/>
        <v>7</v>
      </c>
      <c r="N17" s="8">
        <f t="shared" ca="1" si="16"/>
        <v>3</v>
      </c>
      <c r="O17" s="8">
        <f t="shared" ca="1" si="17"/>
        <v>6</v>
      </c>
      <c r="P17" s="8">
        <f t="shared" ca="1" si="18"/>
        <v>3</v>
      </c>
      <c r="Q17" s="9">
        <f t="shared" ca="1" si="19"/>
        <v>-1</v>
      </c>
      <c r="R17" s="7" t="str">
        <f t="shared" ca="1" si="20"/>
        <v>| · (-1)</v>
      </c>
      <c r="S17" s="7" t="str">
        <f t="shared" ca="1" si="21"/>
        <v>| · 3</v>
      </c>
      <c r="T17" s="7">
        <f t="shared" ca="1" si="22"/>
        <v>-1</v>
      </c>
      <c r="U17" s="7">
        <f t="shared" ca="1" si="23"/>
        <v>3</v>
      </c>
      <c r="V17" s="7" t="str">
        <f t="shared" ca="1" si="24"/>
        <v>-3x + 3y = 24</v>
      </c>
      <c r="W17" s="7" t="str">
        <f t="shared" ca="1" si="25"/>
        <v>3x + 6y = 21</v>
      </c>
      <c r="X17" s="7" t="str">
        <f t="shared" ca="1" si="26"/>
        <v>9y = 45</v>
      </c>
      <c r="Y17" s="8" t="str">
        <f t="shared" ca="1" si="27"/>
        <v>| : 9</v>
      </c>
      <c r="Z17" s="7" t="str">
        <f t="shared" ca="1" si="28"/>
        <v>y = 5</v>
      </c>
      <c r="AA17" s="8">
        <f t="shared" ca="1" si="29"/>
        <v>1</v>
      </c>
      <c r="AB17" s="8" t="str">
        <f t="shared" ca="1" si="30"/>
        <v>3· (-3) -3y = -24</v>
      </c>
      <c r="AC17" s="7" t="str">
        <f t="shared" ca="1" si="31"/>
        <v>3x -3·5 = -24</v>
      </c>
      <c r="AD17" s="7" t="str">
        <f t="shared" ca="1" si="32"/>
        <v>3x -3·5 = -24</v>
      </c>
      <c r="AE17" s="7" t="str">
        <f t="shared" ca="1" si="33"/>
        <v>-9 -3y = -24</v>
      </c>
      <c r="AF17" s="7" t="str">
        <f t="shared" ca="1" si="34"/>
        <v>3x -15 = -24</v>
      </c>
      <c r="AG17" s="7" t="str">
        <f t="shared" ca="1" si="35"/>
        <v>3x -15 = -24</v>
      </c>
      <c r="AH17" s="7" t="str">
        <f t="shared" ca="1" si="36"/>
        <v>+9</v>
      </c>
      <c r="AI17" s="7" t="str">
        <f t="shared" ca="1" si="37"/>
        <v>+15</v>
      </c>
      <c r="AJ17" s="7" t="str">
        <f t="shared" ca="1" si="38"/>
        <v>| +15</v>
      </c>
      <c r="AK17" s="7" t="str">
        <f t="shared" ca="1" si="39"/>
        <v>-3y = -15</v>
      </c>
      <c r="AL17" s="7" t="str">
        <f t="shared" ca="1" si="40"/>
        <v>3x = -9</v>
      </c>
      <c r="AM17" s="7" t="str">
        <f t="shared" ca="1" si="41"/>
        <v>3x = -9</v>
      </c>
      <c r="AN17" s="7" t="str">
        <f t="shared" ca="1" si="42"/>
        <v>| :(-3)</v>
      </c>
      <c r="AO17" s="7" t="str">
        <f t="shared" ca="1" si="43"/>
        <v>| :3</v>
      </c>
      <c r="AP17" s="7" t="str">
        <f t="shared" ca="1" si="44"/>
        <v>| :3</v>
      </c>
      <c r="AQ17" s="7" t="str">
        <f t="shared" ca="1" si="45"/>
        <v>x = -3</v>
      </c>
      <c r="AR17" s="7" t="str">
        <f t="shared" ca="1" si="46"/>
        <v>L = { (-3|5) }</v>
      </c>
    </row>
    <row r="18" spans="2:44" x14ac:dyDescent="0.25">
      <c r="B18" s="7">
        <f t="shared" ref="B18:B19" ca="1" si="51">_xlfn.RANK.EQ(C18,$C$3:$C$33,FALSE)</f>
        <v>12</v>
      </c>
      <c r="C18" s="7">
        <f t="shared" ca="1" si="8"/>
        <v>0.50178272941420743</v>
      </c>
      <c r="D18" s="8" t="str">
        <f t="shared" ca="1" si="11"/>
        <v>-1x -4y = -4</v>
      </c>
      <c r="E18" s="8" t="str">
        <f t="shared" ca="1" si="12"/>
        <v>-4x + 3y = 22</v>
      </c>
      <c r="F18" s="7">
        <f t="shared" ca="1" si="13"/>
        <v>-4</v>
      </c>
      <c r="G18" s="7">
        <f t="shared" ca="1" si="9"/>
        <v>2</v>
      </c>
      <c r="H18" s="7">
        <f t="shared" ca="1" si="9"/>
        <v>-1</v>
      </c>
      <c r="I18" s="7">
        <f t="shared" ca="1" si="9"/>
        <v>-4</v>
      </c>
      <c r="J18" s="7">
        <f t="shared" ca="1" si="14"/>
        <v>-4</v>
      </c>
      <c r="K18" s="7">
        <f t="shared" ca="1" si="10"/>
        <v>-4</v>
      </c>
      <c r="L18" s="7">
        <f t="shared" ca="1" si="10"/>
        <v>3</v>
      </c>
      <c r="M18" s="7">
        <f t="shared" ca="1" si="15"/>
        <v>22</v>
      </c>
      <c r="N18" s="8">
        <f t="shared" ca="1" si="16"/>
        <v>4</v>
      </c>
      <c r="O18" s="8">
        <f t="shared" ca="1" si="17"/>
        <v>12</v>
      </c>
      <c r="P18" s="8">
        <f t="shared" ca="1" si="18"/>
        <v>4</v>
      </c>
      <c r="Q18" s="9">
        <f t="shared" ca="1" si="19"/>
        <v>-1</v>
      </c>
      <c r="R18" s="7" t="str">
        <f t="shared" ca="1" si="20"/>
        <v>| · (-4)</v>
      </c>
      <c r="S18" s="7" t="str">
        <f t="shared" ca="1" si="21"/>
        <v>| · 1</v>
      </c>
      <c r="T18" s="7">
        <f t="shared" ca="1" si="22"/>
        <v>-4</v>
      </c>
      <c r="U18" s="7">
        <f t="shared" ca="1" si="23"/>
        <v>1</v>
      </c>
      <c r="V18" s="7" t="str">
        <f t="shared" ca="1" si="24"/>
        <v>4x + 16y = 16</v>
      </c>
      <c r="W18" s="7" t="str">
        <f t="shared" ca="1" si="25"/>
        <v>-4x + 3y = 22</v>
      </c>
      <c r="X18" s="7" t="str">
        <f t="shared" ca="1" si="26"/>
        <v>19y = 38</v>
      </c>
      <c r="Y18" s="8" t="str">
        <f t="shared" ca="1" si="27"/>
        <v>| : 19</v>
      </c>
      <c r="Z18" s="7" t="str">
        <f t="shared" ca="1" si="28"/>
        <v>y = 2</v>
      </c>
      <c r="AA18" s="8">
        <f t="shared" ca="1" si="29"/>
        <v>1</v>
      </c>
      <c r="AB18" s="8" t="str">
        <f t="shared" ca="1" si="30"/>
        <v>-1· (-4) -4y = -4</v>
      </c>
      <c r="AC18" s="7" t="str">
        <f t="shared" ca="1" si="31"/>
        <v>-1x -4·2 = -4</v>
      </c>
      <c r="AD18" s="7" t="str">
        <f t="shared" ca="1" si="32"/>
        <v>-1x -4·2 = -4</v>
      </c>
      <c r="AE18" s="7" t="str">
        <f t="shared" ca="1" si="33"/>
        <v>4 -4y = -4</v>
      </c>
      <c r="AF18" s="7" t="str">
        <f t="shared" ca="1" si="34"/>
        <v>-1x -8 = -4</v>
      </c>
      <c r="AG18" s="7" t="str">
        <f t="shared" ca="1" si="35"/>
        <v>-1x -8 = -4</v>
      </c>
      <c r="AH18" s="7">
        <f t="shared" ca="1" si="36"/>
        <v>-4</v>
      </c>
      <c r="AI18" s="7" t="str">
        <f t="shared" ca="1" si="37"/>
        <v>+8</v>
      </c>
      <c r="AJ18" s="7" t="str">
        <f t="shared" ca="1" si="38"/>
        <v>| +8</v>
      </c>
      <c r="AK18" s="7" t="str">
        <f t="shared" ca="1" si="39"/>
        <v>-4y = -8</v>
      </c>
      <c r="AL18" s="7" t="str">
        <f t="shared" ca="1" si="40"/>
        <v>-1x = 4</v>
      </c>
      <c r="AM18" s="7" t="str">
        <f t="shared" ca="1" si="41"/>
        <v>-1x = 4</v>
      </c>
      <c r="AN18" s="7" t="str">
        <f t="shared" ca="1" si="42"/>
        <v>| :(-4)</v>
      </c>
      <c r="AO18" s="7" t="str">
        <f t="shared" ca="1" si="43"/>
        <v>| :(-1)</v>
      </c>
      <c r="AP18" s="7" t="str">
        <f t="shared" ca="1" si="44"/>
        <v>| :(-1)</v>
      </c>
      <c r="AQ18" s="7" t="str">
        <f t="shared" ca="1" si="45"/>
        <v>x = -4</v>
      </c>
      <c r="AR18" s="7" t="str">
        <f t="shared" ca="1" si="46"/>
        <v>L = { (-4|2) }</v>
      </c>
    </row>
    <row r="19" spans="2:44" x14ac:dyDescent="0.25">
      <c r="B19" s="7">
        <f t="shared" ca="1" si="51"/>
        <v>5</v>
      </c>
      <c r="C19" s="7">
        <f ca="1">IF(OR(I19*T19+U19*L19=0,P19=1,I19=1,L19=1,AND(T19=1,U19=1)),0,RAND())</f>
        <v>0.81570634628681582</v>
      </c>
      <c r="D19" s="8" t="str">
        <f t="shared" ca="1" si="11"/>
        <v>-5x -5y = -15</v>
      </c>
      <c r="E19" s="8" t="str">
        <f t="shared" ca="1" si="12"/>
        <v>3x -4y = 16</v>
      </c>
      <c r="F19" s="7">
        <f t="shared" ca="1" si="13"/>
        <v>4</v>
      </c>
      <c r="G19" s="7">
        <f t="shared" ref="G19:I33" ca="1" si="52">(-1)^RANDBETWEEN(1,2)*RANDBETWEEN(1,5)</f>
        <v>-1</v>
      </c>
      <c r="H19" s="7">
        <f t="shared" ca="1" si="52"/>
        <v>-5</v>
      </c>
      <c r="I19" s="7">
        <f t="shared" ca="1" si="52"/>
        <v>-5</v>
      </c>
      <c r="J19" s="7">
        <f t="shared" ca="1" si="14"/>
        <v>-15</v>
      </c>
      <c r="K19" s="7">
        <f t="shared" ref="K19:L33" ca="1" si="53">(-1)^RANDBETWEEN(1,2)*RANDBETWEEN(1,5)</f>
        <v>3</v>
      </c>
      <c r="L19" s="7">
        <f t="shared" ca="1" si="53"/>
        <v>-4</v>
      </c>
      <c r="M19" s="7">
        <f t="shared" ca="1" si="15"/>
        <v>16</v>
      </c>
      <c r="N19" s="8">
        <f t="shared" ca="1" si="16"/>
        <v>15</v>
      </c>
      <c r="O19" s="8">
        <f t="shared" ca="1" si="17"/>
        <v>20</v>
      </c>
      <c r="P19" s="8">
        <f t="shared" ca="1" si="18"/>
        <v>15</v>
      </c>
      <c r="Q19" s="9">
        <f t="shared" ca="1" si="19"/>
        <v>1</v>
      </c>
      <c r="R19" s="7" t="str">
        <f t="shared" ca="1" si="20"/>
        <v>| · 3</v>
      </c>
      <c r="S19" s="7" t="str">
        <f t="shared" ca="1" si="21"/>
        <v>| · 5</v>
      </c>
      <c r="T19" s="7">
        <f t="shared" ca="1" si="22"/>
        <v>3</v>
      </c>
      <c r="U19" s="7">
        <f t="shared" ca="1" si="23"/>
        <v>5</v>
      </c>
      <c r="V19" s="7" t="str">
        <f t="shared" ca="1" si="24"/>
        <v>-15x -15y = -45</v>
      </c>
      <c r="W19" s="7" t="str">
        <f t="shared" ca="1" si="25"/>
        <v>15x -20y = 80</v>
      </c>
      <c r="X19" s="7" t="str">
        <f t="shared" ca="1" si="26"/>
        <v>-35y = 35</v>
      </c>
      <c r="Y19" s="8" t="str">
        <f t="shared" ca="1" si="27"/>
        <v>| : (-35)</v>
      </c>
      <c r="Z19" s="7" t="str">
        <f t="shared" ca="1" si="28"/>
        <v>y = -1</v>
      </c>
      <c r="AA19" s="8">
        <f t="shared" ca="1" si="29"/>
        <v>1</v>
      </c>
      <c r="AB19" s="8" t="str">
        <f t="shared" ca="1" si="30"/>
        <v>-5· 4 -5y = -15</v>
      </c>
      <c r="AC19" s="7" t="str">
        <f t="shared" ca="1" si="31"/>
        <v>-5x -5·(-1) = -15</v>
      </c>
      <c r="AD19" s="7" t="str">
        <f t="shared" ca="1" si="32"/>
        <v>-5x -5·(-1) = -15</v>
      </c>
      <c r="AE19" s="7" t="str">
        <f t="shared" ca="1" si="33"/>
        <v>-20 -5y = -15</v>
      </c>
      <c r="AF19" s="7" t="str">
        <f t="shared" ca="1" si="34"/>
        <v>-5x + 5 = -15</v>
      </c>
      <c r="AG19" s="7" t="str">
        <f t="shared" ca="1" si="35"/>
        <v>-5x + 5 = -15</v>
      </c>
      <c r="AH19" s="7" t="str">
        <f t="shared" ca="1" si="36"/>
        <v>+20</v>
      </c>
      <c r="AI19" s="7">
        <f t="shared" ca="1" si="37"/>
        <v>-5</v>
      </c>
      <c r="AJ19" s="7" t="str">
        <f t="shared" ca="1" si="38"/>
        <v>| -5</v>
      </c>
      <c r="AK19" s="7" t="str">
        <f t="shared" ca="1" si="39"/>
        <v>-5y = 5</v>
      </c>
      <c r="AL19" s="7" t="str">
        <f t="shared" ca="1" si="40"/>
        <v>-5x = -20</v>
      </c>
      <c r="AM19" s="7" t="str">
        <f t="shared" ca="1" si="41"/>
        <v>-5x = -20</v>
      </c>
      <c r="AN19" s="7" t="str">
        <f t="shared" ca="1" si="42"/>
        <v>| :(-5)</v>
      </c>
      <c r="AO19" s="7" t="str">
        <f t="shared" ca="1" si="43"/>
        <v>| :(-5)</v>
      </c>
      <c r="AP19" s="7" t="str">
        <f t="shared" ca="1" si="44"/>
        <v>| :(-5)</v>
      </c>
      <c r="AQ19" s="7" t="str">
        <f t="shared" ca="1" si="45"/>
        <v>x = 4</v>
      </c>
      <c r="AR19" s="7" t="str">
        <f t="shared" ca="1" si="46"/>
        <v>L = { (4|-1) }</v>
      </c>
    </row>
    <row r="20" spans="2:44" x14ac:dyDescent="0.25">
      <c r="B20" s="7">
        <f ca="1">_xlfn.RANK.EQ(C20,$C$3:$C$33,FALSE)</f>
        <v>4</v>
      </c>
      <c r="C20" s="7">
        <f t="shared" ref="C20:C33" ca="1" si="54">IF(OR(I20*T20+U20*L20=0,P20=1,I20=1,L20=1,AND(T20=1,U20=1)),0,RAND())</f>
        <v>0.83615055111928527</v>
      </c>
      <c r="D20" s="8" t="str">
        <f t="shared" ca="1" si="11"/>
        <v>2x + 4y = -16</v>
      </c>
      <c r="E20" s="8" t="str">
        <f t="shared" ca="1" si="12"/>
        <v>1x -4y = 10</v>
      </c>
      <c r="F20" s="7">
        <f t="shared" ca="1" si="13"/>
        <v>-2</v>
      </c>
      <c r="G20" s="7">
        <f t="shared" ca="1" si="52"/>
        <v>-3</v>
      </c>
      <c r="H20" s="7">
        <f t="shared" ca="1" si="52"/>
        <v>2</v>
      </c>
      <c r="I20" s="7">
        <f t="shared" ca="1" si="52"/>
        <v>4</v>
      </c>
      <c r="J20" s="7">
        <f t="shared" ca="1" si="14"/>
        <v>-16</v>
      </c>
      <c r="K20" s="7">
        <f t="shared" ca="1" si="53"/>
        <v>1</v>
      </c>
      <c r="L20" s="7">
        <f t="shared" ca="1" si="53"/>
        <v>-4</v>
      </c>
      <c r="M20" s="7">
        <f t="shared" ca="1" si="15"/>
        <v>10</v>
      </c>
      <c r="N20" s="8">
        <f t="shared" ca="1" si="16"/>
        <v>2</v>
      </c>
      <c r="O20" s="8">
        <f t="shared" ca="1" si="17"/>
        <v>4</v>
      </c>
      <c r="P20" s="8">
        <f t="shared" ca="1" si="18"/>
        <v>2</v>
      </c>
      <c r="Q20" s="9">
        <f t="shared" ca="1" si="19"/>
        <v>-1</v>
      </c>
      <c r="R20" s="7" t="str">
        <f t="shared" ca="1" si="20"/>
        <v>| · (-1)</v>
      </c>
      <c r="S20" s="7" t="str">
        <f t="shared" ca="1" si="21"/>
        <v>| · 2</v>
      </c>
      <c r="T20" s="7">
        <f t="shared" ca="1" si="22"/>
        <v>-1</v>
      </c>
      <c r="U20" s="7">
        <f t="shared" ca="1" si="23"/>
        <v>2</v>
      </c>
      <c r="V20" s="7" t="str">
        <f t="shared" ca="1" si="24"/>
        <v>-2x -4y = 16</v>
      </c>
      <c r="W20" s="7" t="str">
        <f t="shared" ca="1" si="25"/>
        <v>2x -8y = 20</v>
      </c>
      <c r="X20" s="7" t="str">
        <f t="shared" ca="1" si="26"/>
        <v>-12y = 36</v>
      </c>
      <c r="Y20" s="8" t="str">
        <f t="shared" ca="1" si="27"/>
        <v>| : (-12)</v>
      </c>
      <c r="Z20" s="7" t="str">
        <f t="shared" ca="1" si="28"/>
        <v>y = -3</v>
      </c>
      <c r="AA20" s="8">
        <f t="shared" ca="1" si="29"/>
        <v>1</v>
      </c>
      <c r="AB20" s="8" t="str">
        <f t="shared" ca="1" si="30"/>
        <v>2· (-2) + 4y = -16</v>
      </c>
      <c r="AC20" s="7" t="str">
        <f t="shared" ca="1" si="31"/>
        <v>2x + 4·(-3) = -16</v>
      </c>
      <c r="AD20" s="7" t="str">
        <f t="shared" ca="1" si="32"/>
        <v>2x + 4·(-3) = -16</v>
      </c>
      <c r="AE20" s="7" t="str">
        <f t="shared" ca="1" si="33"/>
        <v>-4 + 4y = -16</v>
      </c>
      <c r="AF20" s="7" t="str">
        <f t="shared" ca="1" si="34"/>
        <v>2x -12 = -16</v>
      </c>
      <c r="AG20" s="7" t="str">
        <f t="shared" ca="1" si="35"/>
        <v>2x -12 = -16</v>
      </c>
      <c r="AH20" s="7" t="str">
        <f t="shared" ca="1" si="36"/>
        <v>+4</v>
      </c>
      <c r="AI20" s="7" t="str">
        <f t="shared" ca="1" si="37"/>
        <v>+12</v>
      </c>
      <c r="AJ20" s="7" t="str">
        <f t="shared" ca="1" si="38"/>
        <v>| +12</v>
      </c>
      <c r="AK20" s="7" t="str">
        <f t="shared" ca="1" si="39"/>
        <v>4y = -12</v>
      </c>
      <c r="AL20" s="7" t="str">
        <f t="shared" ca="1" si="40"/>
        <v>2x = -4</v>
      </c>
      <c r="AM20" s="7" t="str">
        <f t="shared" ca="1" si="41"/>
        <v>2x = -4</v>
      </c>
      <c r="AN20" s="7" t="str">
        <f t="shared" ca="1" si="42"/>
        <v>| :4</v>
      </c>
      <c r="AO20" s="7" t="str">
        <f t="shared" ca="1" si="43"/>
        <v>| :2</v>
      </c>
      <c r="AP20" s="7" t="str">
        <f t="shared" ca="1" si="44"/>
        <v>| :2</v>
      </c>
      <c r="AQ20" s="7" t="str">
        <f t="shared" ca="1" si="45"/>
        <v>x = -2</v>
      </c>
      <c r="AR20" s="7" t="str">
        <f t="shared" ca="1" si="46"/>
        <v>L = { (-2|-3) }</v>
      </c>
    </row>
    <row r="21" spans="2:44" x14ac:dyDescent="0.25">
      <c r="B21" s="7">
        <f t="shared" ref="B21:B22" ca="1" si="55">_xlfn.RANK.EQ(C21,$C$3:$C$33,FALSE)</f>
        <v>15</v>
      </c>
      <c r="C21" s="7">
        <f t="shared" ca="1" si="54"/>
        <v>0</v>
      </c>
      <c r="D21" s="8" t="str">
        <f t="shared" ca="1" si="11"/>
        <v>4x -1y = 6</v>
      </c>
      <c r="E21" s="8" t="str">
        <f t="shared" ca="1" si="12"/>
        <v>-3x + 2y = -2</v>
      </c>
      <c r="F21" s="7">
        <f t="shared" ca="1" si="13"/>
        <v>2</v>
      </c>
      <c r="G21" s="7">
        <f t="shared" ca="1" si="52"/>
        <v>2</v>
      </c>
      <c r="H21" s="7">
        <f t="shared" ca="1" si="52"/>
        <v>4</v>
      </c>
      <c r="I21" s="7">
        <f t="shared" ca="1" si="52"/>
        <v>-1</v>
      </c>
      <c r="J21" s="7">
        <f t="shared" ca="1" si="14"/>
        <v>6</v>
      </c>
      <c r="K21" s="7">
        <f t="shared" ca="1" si="53"/>
        <v>-3</v>
      </c>
      <c r="L21" s="7">
        <f t="shared" ca="1" si="53"/>
        <v>2</v>
      </c>
      <c r="M21" s="7">
        <f t="shared" ca="1" si="15"/>
        <v>-2</v>
      </c>
      <c r="N21" s="8">
        <f t="shared" ca="1" si="16"/>
        <v>12</v>
      </c>
      <c r="O21" s="8">
        <f t="shared" ca="1" si="17"/>
        <v>2</v>
      </c>
      <c r="P21" s="8">
        <f t="shared" ca="1" si="18"/>
        <v>2</v>
      </c>
      <c r="Q21" s="9">
        <f t="shared" ca="1" si="19"/>
        <v>1</v>
      </c>
      <c r="R21" s="7" t="str">
        <f t="shared" ca="1" si="20"/>
        <v>| · 2</v>
      </c>
      <c r="S21" s="7" t="str">
        <f t="shared" ca="1" si="21"/>
        <v>| · 1</v>
      </c>
      <c r="T21" s="7">
        <f t="shared" ca="1" si="22"/>
        <v>2</v>
      </c>
      <c r="U21" s="7">
        <f t="shared" ca="1" si="23"/>
        <v>1</v>
      </c>
      <c r="V21" s="7" t="str">
        <f t="shared" ca="1" si="24"/>
        <v>8x -2y = 12</v>
      </c>
      <c r="W21" s="7" t="str">
        <f t="shared" ca="1" si="25"/>
        <v>-3x + 2y = -2</v>
      </c>
      <c r="X21" s="7" t="str">
        <f t="shared" ca="1" si="26"/>
        <v>5x = 10</v>
      </c>
      <c r="Y21" s="8" t="str">
        <f t="shared" ca="1" si="27"/>
        <v>| :5</v>
      </c>
      <c r="Z21" s="7" t="str">
        <f t="shared" ca="1" si="28"/>
        <v>x = 2</v>
      </c>
      <c r="AA21" s="8">
        <f t="shared" ca="1" si="29"/>
        <v>0</v>
      </c>
      <c r="AB21" s="8" t="str">
        <f t="shared" ca="1" si="30"/>
        <v>4· 2 -1y = 6</v>
      </c>
      <c r="AC21" s="7" t="str">
        <f t="shared" ca="1" si="31"/>
        <v>4x -1·2 = 6</v>
      </c>
      <c r="AD21" s="7" t="str">
        <f t="shared" ca="1" si="32"/>
        <v>4· 2 -1y = 6</v>
      </c>
      <c r="AE21" s="7" t="str">
        <f t="shared" ca="1" si="33"/>
        <v>8 -1y = 6</v>
      </c>
      <c r="AF21" s="7" t="str">
        <f t="shared" ca="1" si="34"/>
        <v>4x -2 = 6</v>
      </c>
      <c r="AG21" s="7" t="str">
        <f t="shared" ca="1" si="35"/>
        <v>8 -1y = 6</v>
      </c>
      <c r="AH21" s="7">
        <f t="shared" ca="1" si="36"/>
        <v>-8</v>
      </c>
      <c r="AI21" s="7" t="str">
        <f t="shared" ca="1" si="37"/>
        <v>+2</v>
      </c>
      <c r="AJ21" s="7" t="str">
        <f t="shared" ca="1" si="38"/>
        <v>| -8</v>
      </c>
      <c r="AK21" s="7" t="str">
        <f t="shared" ca="1" si="39"/>
        <v>-1y = -2</v>
      </c>
      <c r="AL21" s="7" t="str">
        <f t="shared" ca="1" si="40"/>
        <v>4x = 8</v>
      </c>
      <c r="AM21" s="7" t="str">
        <f t="shared" ca="1" si="41"/>
        <v>-1y = -2</v>
      </c>
      <c r="AN21" s="7" t="str">
        <f t="shared" ca="1" si="42"/>
        <v>| :(-1)</v>
      </c>
      <c r="AO21" s="7" t="str">
        <f t="shared" ca="1" si="43"/>
        <v>| :4</v>
      </c>
      <c r="AP21" s="7" t="str">
        <f t="shared" ca="1" si="44"/>
        <v>| :(-1)</v>
      </c>
      <c r="AQ21" s="7" t="str">
        <f t="shared" ca="1" si="45"/>
        <v>y = 2</v>
      </c>
      <c r="AR21" s="7" t="str">
        <f t="shared" ca="1" si="46"/>
        <v>L = { (2|2) }</v>
      </c>
    </row>
    <row r="22" spans="2:44" x14ac:dyDescent="0.25">
      <c r="B22" s="7">
        <f t="shared" ca="1" si="55"/>
        <v>10</v>
      </c>
      <c r="C22" s="7">
        <f t="shared" ca="1" si="54"/>
        <v>0.53365259374550156</v>
      </c>
      <c r="D22" s="8" t="str">
        <f t="shared" ca="1" si="11"/>
        <v>-4x -4y = 0</v>
      </c>
      <c r="E22" s="8" t="str">
        <f t="shared" ca="1" si="12"/>
        <v>-4x -1y = 12</v>
      </c>
      <c r="F22" s="7">
        <f t="shared" ca="1" si="13"/>
        <v>-4</v>
      </c>
      <c r="G22" s="7">
        <f t="shared" ca="1" si="52"/>
        <v>4</v>
      </c>
      <c r="H22" s="7">
        <f t="shared" ca="1" si="52"/>
        <v>-4</v>
      </c>
      <c r="I22" s="7">
        <f t="shared" ca="1" si="52"/>
        <v>-4</v>
      </c>
      <c r="J22" s="7">
        <f t="shared" ca="1" si="14"/>
        <v>0</v>
      </c>
      <c r="K22" s="7">
        <f t="shared" ca="1" si="53"/>
        <v>-4</v>
      </c>
      <c r="L22" s="7">
        <f t="shared" ca="1" si="53"/>
        <v>-1</v>
      </c>
      <c r="M22" s="7">
        <f t="shared" ca="1" si="15"/>
        <v>12</v>
      </c>
      <c r="N22" s="8">
        <f t="shared" ca="1" si="16"/>
        <v>4</v>
      </c>
      <c r="O22" s="8">
        <f t="shared" ca="1" si="17"/>
        <v>4</v>
      </c>
      <c r="P22" s="8">
        <f t="shared" ca="1" si="18"/>
        <v>4</v>
      </c>
      <c r="Q22" s="9">
        <f t="shared" ca="1" si="19"/>
        <v>-1</v>
      </c>
      <c r="R22" s="7" t="str">
        <f t="shared" ca="1" si="20"/>
        <v>| · (-1)</v>
      </c>
      <c r="S22" s="7" t="str">
        <f t="shared" ca="1" si="21"/>
        <v>| · 1</v>
      </c>
      <c r="T22" s="7">
        <f t="shared" ca="1" si="22"/>
        <v>-1</v>
      </c>
      <c r="U22" s="7">
        <f t="shared" ca="1" si="23"/>
        <v>1</v>
      </c>
      <c r="V22" s="7" t="str">
        <f t="shared" ca="1" si="24"/>
        <v>4x + 4y = 0</v>
      </c>
      <c r="W22" s="7" t="str">
        <f t="shared" ca="1" si="25"/>
        <v>-4x -1y = 12</v>
      </c>
      <c r="X22" s="7" t="str">
        <f t="shared" ca="1" si="26"/>
        <v>3y = 12</v>
      </c>
      <c r="Y22" s="8" t="str">
        <f t="shared" ca="1" si="27"/>
        <v>| : 3</v>
      </c>
      <c r="Z22" s="7" t="str">
        <f t="shared" ca="1" si="28"/>
        <v>y = 4</v>
      </c>
      <c r="AA22" s="8">
        <f t="shared" ca="1" si="29"/>
        <v>1</v>
      </c>
      <c r="AB22" s="8" t="str">
        <f t="shared" ca="1" si="30"/>
        <v>-4· (-4) -4y = 0</v>
      </c>
      <c r="AC22" s="7" t="str">
        <f t="shared" ca="1" si="31"/>
        <v>-4x -4·4 = 0</v>
      </c>
      <c r="AD22" s="7" t="str">
        <f t="shared" ca="1" si="32"/>
        <v>-4x -4·4 = 0</v>
      </c>
      <c r="AE22" s="7" t="str">
        <f t="shared" ca="1" si="33"/>
        <v>16 -4y = 0</v>
      </c>
      <c r="AF22" s="7" t="str">
        <f t="shared" ca="1" si="34"/>
        <v>-4x -16 = 0</v>
      </c>
      <c r="AG22" s="7" t="str">
        <f t="shared" ca="1" si="35"/>
        <v>-4x -16 = 0</v>
      </c>
      <c r="AH22" s="7">
        <f t="shared" ca="1" si="36"/>
        <v>-16</v>
      </c>
      <c r="AI22" s="7" t="str">
        <f t="shared" ca="1" si="37"/>
        <v>+16</v>
      </c>
      <c r="AJ22" s="7" t="str">
        <f t="shared" ca="1" si="38"/>
        <v>| +16</v>
      </c>
      <c r="AK22" s="7" t="str">
        <f t="shared" ca="1" si="39"/>
        <v>-4y = -16</v>
      </c>
      <c r="AL22" s="7" t="str">
        <f t="shared" ca="1" si="40"/>
        <v>-4x = 16</v>
      </c>
      <c r="AM22" s="7" t="str">
        <f t="shared" ca="1" si="41"/>
        <v>-4x = 16</v>
      </c>
      <c r="AN22" s="7" t="str">
        <f t="shared" ca="1" si="42"/>
        <v>| :(-4)</v>
      </c>
      <c r="AO22" s="7" t="str">
        <f t="shared" ca="1" si="43"/>
        <v>| :(-4)</v>
      </c>
      <c r="AP22" s="7" t="str">
        <f t="shared" ca="1" si="44"/>
        <v>| :(-4)</v>
      </c>
      <c r="AQ22" s="7" t="str">
        <f t="shared" ca="1" si="45"/>
        <v>x = -4</v>
      </c>
      <c r="AR22" s="7" t="str">
        <f t="shared" ca="1" si="46"/>
        <v>L = { (-4|4) }</v>
      </c>
    </row>
    <row r="23" spans="2:44" x14ac:dyDescent="0.25">
      <c r="B23" s="7">
        <f ca="1">_xlfn.RANK.EQ(C23,$C$3:$C$33,FALSE)</f>
        <v>15</v>
      </c>
      <c r="C23" s="7">
        <f t="shared" ca="1" si="54"/>
        <v>0</v>
      </c>
      <c r="D23" s="8" t="str">
        <f t="shared" ca="1" si="11"/>
        <v>5x -2y = 4</v>
      </c>
      <c r="E23" s="8" t="str">
        <f t="shared" ca="1" si="12"/>
        <v>1x -1y = -1</v>
      </c>
      <c r="F23" s="7">
        <f t="shared" ca="1" si="13"/>
        <v>2</v>
      </c>
      <c r="G23" s="7">
        <f t="shared" ca="1" si="52"/>
        <v>3</v>
      </c>
      <c r="H23" s="7">
        <f t="shared" ca="1" si="52"/>
        <v>5</v>
      </c>
      <c r="I23" s="7">
        <f t="shared" ca="1" si="52"/>
        <v>-2</v>
      </c>
      <c r="J23" s="7">
        <f t="shared" ca="1" si="14"/>
        <v>4</v>
      </c>
      <c r="K23" s="7">
        <f t="shared" ca="1" si="53"/>
        <v>1</v>
      </c>
      <c r="L23" s="7">
        <f t="shared" ca="1" si="53"/>
        <v>-1</v>
      </c>
      <c r="M23" s="7">
        <f t="shared" ca="1" si="15"/>
        <v>-1</v>
      </c>
      <c r="N23" s="8">
        <f t="shared" ca="1" si="16"/>
        <v>5</v>
      </c>
      <c r="O23" s="8">
        <f t="shared" ca="1" si="17"/>
        <v>2</v>
      </c>
      <c r="P23" s="8">
        <f t="shared" ca="1" si="18"/>
        <v>2</v>
      </c>
      <c r="Q23" s="9">
        <f t="shared" ca="1" si="19"/>
        <v>-1</v>
      </c>
      <c r="R23" s="7" t="str">
        <f t="shared" ca="1" si="20"/>
        <v>| · (-1)</v>
      </c>
      <c r="S23" s="7" t="str">
        <f t="shared" ca="1" si="21"/>
        <v>| · 2</v>
      </c>
      <c r="T23" s="7">
        <f t="shared" ca="1" si="22"/>
        <v>-1</v>
      </c>
      <c r="U23" s="7">
        <f t="shared" ca="1" si="23"/>
        <v>2</v>
      </c>
      <c r="V23" s="7" t="str">
        <f t="shared" ca="1" si="24"/>
        <v>-5x + 2y = -4</v>
      </c>
      <c r="W23" s="7" t="str">
        <f t="shared" ca="1" si="25"/>
        <v>2x -2y = -2</v>
      </c>
      <c r="X23" s="7" t="str">
        <f t="shared" ca="1" si="26"/>
        <v>-3x = -6</v>
      </c>
      <c r="Y23" s="8" t="str">
        <f t="shared" ca="1" si="27"/>
        <v>| :(-3)</v>
      </c>
      <c r="Z23" s="7" t="str">
        <f t="shared" ca="1" si="28"/>
        <v>x = 2</v>
      </c>
      <c r="AA23" s="8">
        <f t="shared" ca="1" si="29"/>
        <v>0</v>
      </c>
      <c r="AB23" s="8" t="str">
        <f t="shared" ca="1" si="30"/>
        <v>5· 2 -2y = 4</v>
      </c>
      <c r="AC23" s="7" t="str">
        <f t="shared" ca="1" si="31"/>
        <v>5x -2·3 = 4</v>
      </c>
      <c r="AD23" s="7" t="str">
        <f t="shared" ca="1" si="32"/>
        <v>5· 2 -2y = 4</v>
      </c>
      <c r="AE23" s="7" t="str">
        <f t="shared" ca="1" si="33"/>
        <v>10 -2y = 4</v>
      </c>
      <c r="AF23" s="7" t="str">
        <f t="shared" ca="1" si="34"/>
        <v>5x -6 = 4</v>
      </c>
      <c r="AG23" s="7" t="str">
        <f t="shared" ca="1" si="35"/>
        <v>10 -2y = 4</v>
      </c>
      <c r="AH23" s="7">
        <f t="shared" ca="1" si="36"/>
        <v>-10</v>
      </c>
      <c r="AI23" s="7" t="str">
        <f t="shared" ca="1" si="37"/>
        <v>+6</v>
      </c>
      <c r="AJ23" s="7" t="str">
        <f t="shared" ca="1" si="38"/>
        <v>| -10</v>
      </c>
      <c r="AK23" s="7" t="str">
        <f t="shared" ca="1" si="39"/>
        <v>-2y = -6</v>
      </c>
      <c r="AL23" s="7" t="str">
        <f t="shared" ca="1" si="40"/>
        <v>5x = 10</v>
      </c>
      <c r="AM23" s="7" t="str">
        <f t="shared" ca="1" si="41"/>
        <v>-2y = -6</v>
      </c>
      <c r="AN23" s="7" t="str">
        <f t="shared" ca="1" si="42"/>
        <v>| :(-2)</v>
      </c>
      <c r="AO23" s="7" t="str">
        <f t="shared" ca="1" si="43"/>
        <v>| :5</v>
      </c>
      <c r="AP23" s="7" t="str">
        <f t="shared" ca="1" si="44"/>
        <v>| :(-2)</v>
      </c>
      <c r="AQ23" s="7" t="str">
        <f t="shared" ca="1" si="45"/>
        <v>y = 3</v>
      </c>
      <c r="AR23" s="7" t="str">
        <f t="shared" ca="1" si="46"/>
        <v>L = { (2|3) }</v>
      </c>
    </row>
    <row r="24" spans="2:44" x14ac:dyDescent="0.25">
      <c r="B24" s="7">
        <f t="shared" ref="B24:B25" ca="1" si="56">_xlfn.RANK.EQ(C24,$C$3:$C$33,FALSE)</f>
        <v>15</v>
      </c>
      <c r="C24" s="7">
        <f t="shared" ca="1" si="54"/>
        <v>0</v>
      </c>
      <c r="D24" s="8" t="str">
        <f t="shared" ca="1" si="11"/>
        <v>-4x -3y = 14</v>
      </c>
      <c r="E24" s="8" t="str">
        <f t="shared" ca="1" si="12"/>
        <v>2x -3y = 2</v>
      </c>
      <c r="F24" s="7">
        <f t="shared" ca="1" si="13"/>
        <v>-2</v>
      </c>
      <c r="G24" s="7">
        <f t="shared" ca="1" si="52"/>
        <v>-2</v>
      </c>
      <c r="H24" s="7">
        <f t="shared" ca="1" si="52"/>
        <v>-4</v>
      </c>
      <c r="I24" s="7">
        <f t="shared" ca="1" si="52"/>
        <v>-3</v>
      </c>
      <c r="J24" s="7">
        <f t="shared" ca="1" si="14"/>
        <v>14</v>
      </c>
      <c r="K24" s="7">
        <f t="shared" ca="1" si="53"/>
        <v>2</v>
      </c>
      <c r="L24" s="7">
        <f t="shared" ca="1" si="53"/>
        <v>-3</v>
      </c>
      <c r="M24" s="7">
        <f t="shared" ca="1" si="15"/>
        <v>2</v>
      </c>
      <c r="N24" s="8">
        <f t="shared" ca="1" si="16"/>
        <v>4</v>
      </c>
      <c r="O24" s="8">
        <f t="shared" ca="1" si="17"/>
        <v>3</v>
      </c>
      <c r="P24" s="8">
        <f t="shared" ca="1" si="18"/>
        <v>3</v>
      </c>
      <c r="Q24" s="9">
        <f t="shared" ca="1" si="19"/>
        <v>-1</v>
      </c>
      <c r="R24" s="7" t="str">
        <f t="shared" ca="1" si="20"/>
        <v>| · (-1)</v>
      </c>
      <c r="S24" s="7" t="str">
        <f t="shared" ca="1" si="21"/>
        <v>| · 1</v>
      </c>
      <c r="T24" s="7">
        <f t="shared" ca="1" si="22"/>
        <v>-1</v>
      </c>
      <c r="U24" s="7">
        <f t="shared" ca="1" si="23"/>
        <v>1</v>
      </c>
      <c r="V24" s="7" t="str">
        <f t="shared" ca="1" si="24"/>
        <v>4x + 3y = -14</v>
      </c>
      <c r="W24" s="7" t="str">
        <f t="shared" ca="1" si="25"/>
        <v>2x -3y = 2</v>
      </c>
      <c r="X24" s="7" t="str">
        <f t="shared" ca="1" si="26"/>
        <v>6x = -12</v>
      </c>
      <c r="Y24" s="8" t="str">
        <f t="shared" ca="1" si="27"/>
        <v>| :6</v>
      </c>
      <c r="Z24" s="7" t="str">
        <f t="shared" ca="1" si="28"/>
        <v>x = -2</v>
      </c>
      <c r="AA24" s="8">
        <f t="shared" ca="1" si="29"/>
        <v>0</v>
      </c>
      <c r="AB24" s="8" t="str">
        <f t="shared" ca="1" si="30"/>
        <v>-4· (-2) -3y = 14</v>
      </c>
      <c r="AC24" s="7" t="str">
        <f t="shared" ca="1" si="31"/>
        <v>-4x -3·(-2) = 14</v>
      </c>
      <c r="AD24" s="7" t="str">
        <f t="shared" ca="1" si="32"/>
        <v>-4· (-2) -3y = 14</v>
      </c>
      <c r="AE24" s="7" t="str">
        <f t="shared" ca="1" si="33"/>
        <v>8 -3y = 14</v>
      </c>
      <c r="AF24" s="7" t="str">
        <f t="shared" ca="1" si="34"/>
        <v>-4x + 6 = 14</v>
      </c>
      <c r="AG24" s="7" t="str">
        <f t="shared" ca="1" si="35"/>
        <v>8 -3y = 14</v>
      </c>
      <c r="AH24" s="7">
        <f t="shared" ca="1" si="36"/>
        <v>-8</v>
      </c>
      <c r="AI24" s="7">
        <f t="shared" ca="1" si="37"/>
        <v>-6</v>
      </c>
      <c r="AJ24" s="7" t="str">
        <f t="shared" ca="1" si="38"/>
        <v>| -8</v>
      </c>
      <c r="AK24" s="7" t="str">
        <f t="shared" ca="1" si="39"/>
        <v>-3y = 6</v>
      </c>
      <c r="AL24" s="7" t="str">
        <f t="shared" ca="1" si="40"/>
        <v>-4x = 8</v>
      </c>
      <c r="AM24" s="7" t="str">
        <f t="shared" ca="1" si="41"/>
        <v>-3y = 6</v>
      </c>
      <c r="AN24" s="7" t="str">
        <f t="shared" ca="1" si="42"/>
        <v>| :(-3)</v>
      </c>
      <c r="AO24" s="7" t="str">
        <f t="shared" ca="1" si="43"/>
        <v>| :(-4)</v>
      </c>
      <c r="AP24" s="7" t="str">
        <f t="shared" ca="1" si="44"/>
        <v>| :(-3)</v>
      </c>
      <c r="AQ24" s="7" t="str">
        <f t="shared" ca="1" si="45"/>
        <v>y = -2</v>
      </c>
      <c r="AR24" s="7" t="str">
        <f t="shared" ca="1" si="46"/>
        <v>L = { (-2|-2) }</v>
      </c>
    </row>
    <row r="25" spans="2:44" x14ac:dyDescent="0.25">
      <c r="B25" s="7">
        <f t="shared" ca="1" si="56"/>
        <v>15</v>
      </c>
      <c r="C25" s="7">
        <f t="shared" ca="1" si="54"/>
        <v>0</v>
      </c>
      <c r="D25" s="8" t="str">
        <f t="shared" ca="1" si="11"/>
        <v>-5x -2y = -17</v>
      </c>
      <c r="E25" s="8" t="str">
        <f t="shared" ca="1" si="12"/>
        <v>-5x + 2y = -13</v>
      </c>
      <c r="F25" s="7">
        <f t="shared" ca="1" si="13"/>
        <v>3</v>
      </c>
      <c r="G25" s="7">
        <f t="shared" ca="1" si="52"/>
        <v>1</v>
      </c>
      <c r="H25" s="7">
        <f t="shared" ca="1" si="52"/>
        <v>-5</v>
      </c>
      <c r="I25" s="7">
        <f t="shared" ca="1" si="52"/>
        <v>-2</v>
      </c>
      <c r="J25" s="7">
        <f t="shared" ca="1" si="14"/>
        <v>-17</v>
      </c>
      <c r="K25" s="7">
        <f t="shared" ca="1" si="53"/>
        <v>-5</v>
      </c>
      <c r="L25" s="7">
        <f t="shared" ca="1" si="53"/>
        <v>2</v>
      </c>
      <c r="M25" s="7">
        <f t="shared" ca="1" si="15"/>
        <v>-13</v>
      </c>
      <c r="N25" s="8">
        <f t="shared" ca="1" si="16"/>
        <v>5</v>
      </c>
      <c r="O25" s="8">
        <f t="shared" ca="1" si="17"/>
        <v>2</v>
      </c>
      <c r="P25" s="8">
        <f t="shared" ca="1" si="18"/>
        <v>2</v>
      </c>
      <c r="Q25" s="9">
        <f t="shared" ca="1" si="19"/>
        <v>1</v>
      </c>
      <c r="R25" s="7" t="str">
        <f t="shared" ca="1" si="20"/>
        <v>| · 1</v>
      </c>
      <c r="S25" s="7" t="str">
        <f t="shared" ca="1" si="21"/>
        <v>| · 1</v>
      </c>
      <c r="T25" s="7">
        <f t="shared" ca="1" si="22"/>
        <v>1</v>
      </c>
      <c r="U25" s="7">
        <f t="shared" ca="1" si="23"/>
        <v>1</v>
      </c>
      <c r="V25" s="7" t="str">
        <f t="shared" ca="1" si="24"/>
        <v>-5x -2y = -17</v>
      </c>
      <c r="W25" s="7" t="str">
        <f t="shared" ca="1" si="25"/>
        <v>-5x + 2y = -13</v>
      </c>
      <c r="X25" s="7" t="str">
        <f t="shared" ca="1" si="26"/>
        <v>-10x = -30</v>
      </c>
      <c r="Y25" s="8" t="str">
        <f t="shared" ca="1" si="27"/>
        <v>| :(-10)</v>
      </c>
      <c r="Z25" s="7" t="str">
        <f t="shared" ca="1" si="28"/>
        <v>x = 3</v>
      </c>
      <c r="AA25" s="8">
        <f t="shared" ca="1" si="29"/>
        <v>0</v>
      </c>
      <c r="AB25" s="8" t="str">
        <f t="shared" ca="1" si="30"/>
        <v>-5· 3 -2y = -17</v>
      </c>
      <c r="AC25" s="7" t="str">
        <f t="shared" ca="1" si="31"/>
        <v>-5x -2·1 = -17</v>
      </c>
      <c r="AD25" s="7" t="str">
        <f t="shared" ca="1" si="32"/>
        <v>-5· 3 -2y = -17</v>
      </c>
      <c r="AE25" s="7" t="str">
        <f t="shared" ca="1" si="33"/>
        <v>-15 -2y = -17</v>
      </c>
      <c r="AF25" s="7" t="str">
        <f t="shared" ca="1" si="34"/>
        <v>-5x -2 = -17</v>
      </c>
      <c r="AG25" s="7" t="str">
        <f t="shared" ca="1" si="35"/>
        <v>-15 -2y = -17</v>
      </c>
      <c r="AH25" s="7" t="str">
        <f t="shared" ca="1" si="36"/>
        <v>+15</v>
      </c>
      <c r="AI25" s="7" t="str">
        <f t="shared" ca="1" si="37"/>
        <v>+2</v>
      </c>
      <c r="AJ25" s="7" t="str">
        <f t="shared" ca="1" si="38"/>
        <v>| +15</v>
      </c>
      <c r="AK25" s="7" t="str">
        <f t="shared" ca="1" si="39"/>
        <v>-2y = -2</v>
      </c>
      <c r="AL25" s="7" t="str">
        <f t="shared" ca="1" si="40"/>
        <v>-5x = -15</v>
      </c>
      <c r="AM25" s="7" t="str">
        <f t="shared" ca="1" si="41"/>
        <v>-2y = -2</v>
      </c>
      <c r="AN25" s="7" t="str">
        <f t="shared" ca="1" si="42"/>
        <v>| :(-2)</v>
      </c>
      <c r="AO25" s="7" t="str">
        <f t="shared" ca="1" si="43"/>
        <v>| :(-5)</v>
      </c>
      <c r="AP25" s="7" t="str">
        <f t="shared" ca="1" si="44"/>
        <v>| :(-2)</v>
      </c>
      <c r="AQ25" s="7" t="str">
        <f t="shared" ca="1" si="45"/>
        <v>y = 1</v>
      </c>
      <c r="AR25" s="7" t="str">
        <f t="shared" ca="1" si="46"/>
        <v>L = { (3|1) }</v>
      </c>
    </row>
    <row r="26" spans="2:44" x14ac:dyDescent="0.25">
      <c r="B26" s="7">
        <f ca="1">_xlfn.RANK.EQ(C26,$C$3:$C$33,FALSE)</f>
        <v>15</v>
      </c>
      <c r="C26" s="7">
        <f t="shared" ca="1" si="54"/>
        <v>0</v>
      </c>
      <c r="D26" s="8" t="str">
        <f t="shared" ca="1" si="11"/>
        <v>-3x -2y = -15</v>
      </c>
      <c r="E26" s="8" t="str">
        <f t="shared" ca="1" si="12"/>
        <v>-5x + 1y = -12</v>
      </c>
      <c r="F26" s="7">
        <f t="shared" ca="1" si="13"/>
        <v>3</v>
      </c>
      <c r="G26" s="7">
        <f t="shared" ca="1" si="52"/>
        <v>3</v>
      </c>
      <c r="H26" s="7">
        <f t="shared" ca="1" si="52"/>
        <v>-3</v>
      </c>
      <c r="I26" s="7">
        <f t="shared" ca="1" si="52"/>
        <v>-2</v>
      </c>
      <c r="J26" s="7">
        <f t="shared" ca="1" si="14"/>
        <v>-15</v>
      </c>
      <c r="K26" s="7">
        <f t="shared" ca="1" si="53"/>
        <v>-5</v>
      </c>
      <c r="L26" s="7">
        <f t="shared" ca="1" si="53"/>
        <v>1</v>
      </c>
      <c r="M26" s="7">
        <f t="shared" ca="1" si="15"/>
        <v>-12</v>
      </c>
      <c r="N26" s="8">
        <f t="shared" ca="1" si="16"/>
        <v>15</v>
      </c>
      <c r="O26" s="8">
        <f t="shared" ca="1" si="17"/>
        <v>2</v>
      </c>
      <c r="P26" s="8">
        <f t="shared" ca="1" si="18"/>
        <v>2</v>
      </c>
      <c r="Q26" s="9">
        <f t="shared" ca="1" si="19"/>
        <v>1</v>
      </c>
      <c r="R26" s="7" t="str">
        <f t="shared" ca="1" si="20"/>
        <v>| · 1</v>
      </c>
      <c r="S26" s="7" t="str">
        <f t="shared" ca="1" si="21"/>
        <v>| · 2</v>
      </c>
      <c r="T26" s="7">
        <f t="shared" ca="1" si="22"/>
        <v>1</v>
      </c>
      <c r="U26" s="7">
        <f t="shared" ca="1" si="23"/>
        <v>2</v>
      </c>
      <c r="V26" s="7" t="str">
        <f t="shared" ca="1" si="24"/>
        <v>-3x -2y = -15</v>
      </c>
      <c r="W26" s="7" t="str">
        <f t="shared" ca="1" si="25"/>
        <v>-10x + 2y = -24</v>
      </c>
      <c r="X26" s="7" t="str">
        <f t="shared" ca="1" si="26"/>
        <v>-13x = -39</v>
      </c>
      <c r="Y26" s="8" t="str">
        <f t="shared" ca="1" si="27"/>
        <v>| :(-13)</v>
      </c>
      <c r="Z26" s="7" t="str">
        <f t="shared" ca="1" si="28"/>
        <v>x = 3</v>
      </c>
      <c r="AA26" s="8">
        <f t="shared" ca="1" si="29"/>
        <v>0</v>
      </c>
      <c r="AB26" s="8" t="str">
        <f t="shared" ca="1" si="30"/>
        <v>-3· 3 -2y = -15</v>
      </c>
      <c r="AC26" s="7" t="str">
        <f t="shared" ca="1" si="31"/>
        <v>-3x -2·3 = -15</v>
      </c>
      <c r="AD26" s="7" t="str">
        <f t="shared" ca="1" si="32"/>
        <v>-3· 3 -2y = -15</v>
      </c>
      <c r="AE26" s="7" t="str">
        <f t="shared" ca="1" si="33"/>
        <v>-9 -2y = -15</v>
      </c>
      <c r="AF26" s="7" t="str">
        <f t="shared" ca="1" si="34"/>
        <v>-3x -6 = -15</v>
      </c>
      <c r="AG26" s="7" t="str">
        <f t="shared" ca="1" si="35"/>
        <v>-9 -2y = -15</v>
      </c>
      <c r="AH26" s="7" t="str">
        <f t="shared" ca="1" si="36"/>
        <v>+9</v>
      </c>
      <c r="AI26" s="7" t="str">
        <f t="shared" ca="1" si="37"/>
        <v>+6</v>
      </c>
      <c r="AJ26" s="7" t="str">
        <f t="shared" ca="1" si="38"/>
        <v>| +9</v>
      </c>
      <c r="AK26" s="7" t="str">
        <f t="shared" ca="1" si="39"/>
        <v>-2y = -6</v>
      </c>
      <c r="AL26" s="7" t="str">
        <f t="shared" ca="1" si="40"/>
        <v>-3x = -9</v>
      </c>
      <c r="AM26" s="7" t="str">
        <f t="shared" ca="1" si="41"/>
        <v>-2y = -6</v>
      </c>
      <c r="AN26" s="7" t="str">
        <f t="shared" ca="1" si="42"/>
        <v>| :(-2)</v>
      </c>
      <c r="AO26" s="7" t="str">
        <f t="shared" ca="1" si="43"/>
        <v>| :(-3)</v>
      </c>
      <c r="AP26" s="7" t="str">
        <f t="shared" ca="1" si="44"/>
        <v>| :(-2)</v>
      </c>
      <c r="AQ26" s="7" t="str">
        <f t="shared" ca="1" si="45"/>
        <v>y = 3</v>
      </c>
      <c r="AR26" s="7" t="str">
        <f t="shared" ca="1" si="46"/>
        <v>L = { (3|3) }</v>
      </c>
    </row>
    <row r="27" spans="2:44" x14ac:dyDescent="0.25">
      <c r="B27" s="7">
        <f t="shared" ref="B27:B28" ca="1" si="57">_xlfn.RANK.EQ(C27,$C$3:$C$33,FALSE)</f>
        <v>3</v>
      </c>
      <c r="C27" s="7">
        <f t="shared" ca="1" si="54"/>
        <v>0.86724645409431966</v>
      </c>
      <c r="D27" s="8" t="str">
        <f t="shared" ca="1" si="11"/>
        <v>-4x -1y = -5</v>
      </c>
      <c r="E27" s="8" t="str">
        <f t="shared" ca="1" si="12"/>
        <v>-1x -5y = 13</v>
      </c>
      <c r="F27" s="7">
        <f t="shared" ca="1" si="13"/>
        <v>2</v>
      </c>
      <c r="G27" s="7">
        <f t="shared" ca="1" si="52"/>
        <v>-3</v>
      </c>
      <c r="H27" s="7">
        <f t="shared" ca="1" si="52"/>
        <v>-4</v>
      </c>
      <c r="I27" s="7">
        <f t="shared" ca="1" si="52"/>
        <v>-1</v>
      </c>
      <c r="J27" s="7">
        <f t="shared" ca="1" si="14"/>
        <v>-5</v>
      </c>
      <c r="K27" s="7">
        <f t="shared" ca="1" si="53"/>
        <v>-1</v>
      </c>
      <c r="L27" s="7">
        <f t="shared" ca="1" si="53"/>
        <v>-5</v>
      </c>
      <c r="M27" s="7">
        <f t="shared" ca="1" si="15"/>
        <v>13</v>
      </c>
      <c r="N27" s="8">
        <f t="shared" ca="1" si="16"/>
        <v>4</v>
      </c>
      <c r="O27" s="8">
        <f t="shared" ca="1" si="17"/>
        <v>5</v>
      </c>
      <c r="P27" s="8">
        <f t="shared" ca="1" si="18"/>
        <v>4</v>
      </c>
      <c r="Q27" s="9">
        <f t="shared" ca="1" si="19"/>
        <v>-1</v>
      </c>
      <c r="R27" s="7" t="str">
        <f t="shared" ca="1" si="20"/>
        <v>| · (-1)</v>
      </c>
      <c r="S27" s="7" t="str">
        <f t="shared" ca="1" si="21"/>
        <v>| · 4</v>
      </c>
      <c r="T27" s="7">
        <f t="shared" ca="1" si="22"/>
        <v>-1</v>
      </c>
      <c r="U27" s="7">
        <f t="shared" ca="1" si="23"/>
        <v>4</v>
      </c>
      <c r="V27" s="7" t="str">
        <f t="shared" ca="1" si="24"/>
        <v>4x + 1y = 5</v>
      </c>
      <c r="W27" s="7" t="str">
        <f t="shared" ca="1" si="25"/>
        <v>-4x -20y = 52</v>
      </c>
      <c r="X27" s="7" t="str">
        <f t="shared" ca="1" si="26"/>
        <v>-19y = 57</v>
      </c>
      <c r="Y27" s="8" t="str">
        <f t="shared" ca="1" si="27"/>
        <v>| : (-19)</v>
      </c>
      <c r="Z27" s="7" t="str">
        <f t="shared" ca="1" si="28"/>
        <v>y = -3</v>
      </c>
      <c r="AA27" s="8">
        <f t="shared" ca="1" si="29"/>
        <v>1</v>
      </c>
      <c r="AB27" s="8" t="str">
        <f t="shared" ca="1" si="30"/>
        <v>-4· 2 -1y = -5</v>
      </c>
      <c r="AC27" s="7" t="str">
        <f t="shared" ca="1" si="31"/>
        <v>-4x -1·(-3) = -5</v>
      </c>
      <c r="AD27" s="7" t="str">
        <f t="shared" ca="1" si="32"/>
        <v>-4x -1·(-3) = -5</v>
      </c>
      <c r="AE27" s="7" t="str">
        <f t="shared" ca="1" si="33"/>
        <v>-8 -1y = -5</v>
      </c>
      <c r="AF27" s="7" t="str">
        <f t="shared" ca="1" si="34"/>
        <v>-4x + 3 = -5</v>
      </c>
      <c r="AG27" s="7" t="str">
        <f t="shared" ca="1" si="35"/>
        <v>-4x + 3 = -5</v>
      </c>
      <c r="AH27" s="7" t="str">
        <f t="shared" ca="1" si="36"/>
        <v>+8</v>
      </c>
      <c r="AI27" s="7">
        <f t="shared" ca="1" si="37"/>
        <v>-3</v>
      </c>
      <c r="AJ27" s="7" t="str">
        <f t="shared" ca="1" si="38"/>
        <v>| -3</v>
      </c>
      <c r="AK27" s="7" t="str">
        <f t="shared" ca="1" si="39"/>
        <v>-1y = 3</v>
      </c>
      <c r="AL27" s="7" t="str">
        <f t="shared" ca="1" si="40"/>
        <v>-4x = -8</v>
      </c>
      <c r="AM27" s="7" t="str">
        <f t="shared" ca="1" si="41"/>
        <v>-4x = -8</v>
      </c>
      <c r="AN27" s="7" t="str">
        <f t="shared" ca="1" si="42"/>
        <v>| :(-1)</v>
      </c>
      <c r="AO27" s="7" t="str">
        <f t="shared" ca="1" si="43"/>
        <v>| :(-4)</v>
      </c>
      <c r="AP27" s="7" t="str">
        <f t="shared" ca="1" si="44"/>
        <v>| :(-4)</v>
      </c>
      <c r="AQ27" s="7" t="str">
        <f t="shared" ca="1" si="45"/>
        <v>x = 2</v>
      </c>
      <c r="AR27" s="7" t="str">
        <f t="shared" ca="1" si="46"/>
        <v>L = { (2|-3) }</v>
      </c>
    </row>
    <row r="28" spans="2:44" x14ac:dyDescent="0.25">
      <c r="B28" s="7">
        <f t="shared" ca="1" si="57"/>
        <v>1</v>
      </c>
      <c r="C28" s="7">
        <f t="shared" ca="1" si="54"/>
        <v>0.98344838045523331</v>
      </c>
      <c r="D28" s="8" t="str">
        <f t="shared" ca="1" si="11"/>
        <v>-5x -5y = -10</v>
      </c>
      <c r="E28" s="8" t="str">
        <f t="shared" ca="1" si="12"/>
        <v>-5x -3y = -2</v>
      </c>
      <c r="F28" s="7">
        <f t="shared" ca="1" si="13"/>
        <v>-2</v>
      </c>
      <c r="G28" s="7">
        <f t="shared" ca="1" si="52"/>
        <v>4</v>
      </c>
      <c r="H28" s="7">
        <f t="shared" ca="1" si="52"/>
        <v>-5</v>
      </c>
      <c r="I28" s="7">
        <f t="shared" ca="1" si="52"/>
        <v>-5</v>
      </c>
      <c r="J28" s="7">
        <f t="shared" ca="1" si="14"/>
        <v>-10</v>
      </c>
      <c r="K28" s="7">
        <f t="shared" ca="1" si="53"/>
        <v>-5</v>
      </c>
      <c r="L28" s="7">
        <f t="shared" ca="1" si="53"/>
        <v>-3</v>
      </c>
      <c r="M28" s="7">
        <f t="shared" ca="1" si="15"/>
        <v>-2</v>
      </c>
      <c r="N28" s="8">
        <f t="shared" ca="1" si="16"/>
        <v>5</v>
      </c>
      <c r="O28" s="8">
        <f t="shared" ca="1" si="17"/>
        <v>15</v>
      </c>
      <c r="P28" s="8">
        <f t="shared" ca="1" si="18"/>
        <v>5</v>
      </c>
      <c r="Q28" s="9">
        <f t="shared" ca="1" si="19"/>
        <v>-1</v>
      </c>
      <c r="R28" s="7" t="str">
        <f t="shared" ca="1" si="20"/>
        <v>| · (-1)</v>
      </c>
      <c r="S28" s="7" t="str">
        <f t="shared" ca="1" si="21"/>
        <v>| · 1</v>
      </c>
      <c r="T28" s="7">
        <f t="shared" ca="1" si="22"/>
        <v>-1</v>
      </c>
      <c r="U28" s="7">
        <f t="shared" ca="1" si="23"/>
        <v>1</v>
      </c>
      <c r="V28" s="7" t="str">
        <f t="shared" ca="1" si="24"/>
        <v>5x + 5y = 10</v>
      </c>
      <c r="W28" s="7" t="str">
        <f t="shared" ca="1" si="25"/>
        <v>-5x -3y = -2</v>
      </c>
      <c r="X28" s="7" t="str">
        <f t="shared" ca="1" si="26"/>
        <v>2y = 8</v>
      </c>
      <c r="Y28" s="8" t="str">
        <f t="shared" ca="1" si="27"/>
        <v>| : 2</v>
      </c>
      <c r="Z28" s="7" t="str">
        <f t="shared" ca="1" si="28"/>
        <v>y = 4</v>
      </c>
      <c r="AA28" s="8">
        <f t="shared" ca="1" si="29"/>
        <v>1</v>
      </c>
      <c r="AB28" s="8" t="str">
        <f t="shared" ca="1" si="30"/>
        <v>-5· (-2) -5y = -10</v>
      </c>
      <c r="AC28" s="7" t="str">
        <f t="shared" ca="1" si="31"/>
        <v>-5x -5·4 = -10</v>
      </c>
      <c r="AD28" s="7" t="str">
        <f t="shared" ca="1" si="32"/>
        <v>-5x -5·4 = -10</v>
      </c>
      <c r="AE28" s="7" t="str">
        <f t="shared" ca="1" si="33"/>
        <v>10 -5y = -10</v>
      </c>
      <c r="AF28" s="7" t="str">
        <f t="shared" ca="1" si="34"/>
        <v>-5x -20 = -10</v>
      </c>
      <c r="AG28" s="7" t="str">
        <f t="shared" ca="1" si="35"/>
        <v>-5x -20 = -10</v>
      </c>
      <c r="AH28" s="7">
        <f t="shared" ca="1" si="36"/>
        <v>-10</v>
      </c>
      <c r="AI28" s="7" t="str">
        <f t="shared" ca="1" si="37"/>
        <v>+20</v>
      </c>
      <c r="AJ28" s="7" t="str">
        <f t="shared" ca="1" si="38"/>
        <v>| +20</v>
      </c>
      <c r="AK28" s="7" t="str">
        <f t="shared" ca="1" si="39"/>
        <v>-5y = -20</v>
      </c>
      <c r="AL28" s="7" t="str">
        <f t="shared" ca="1" si="40"/>
        <v>-5x = 10</v>
      </c>
      <c r="AM28" s="7" t="str">
        <f t="shared" ca="1" si="41"/>
        <v>-5x = 10</v>
      </c>
      <c r="AN28" s="7" t="str">
        <f t="shared" ca="1" si="42"/>
        <v>| :(-5)</v>
      </c>
      <c r="AO28" s="7" t="str">
        <f t="shared" ca="1" si="43"/>
        <v>| :(-5)</v>
      </c>
      <c r="AP28" s="7" t="str">
        <f t="shared" ca="1" si="44"/>
        <v>| :(-5)</v>
      </c>
      <c r="AQ28" s="7" t="str">
        <f t="shared" ca="1" si="45"/>
        <v>x = -2</v>
      </c>
      <c r="AR28" s="7" t="str">
        <f t="shared" ca="1" si="46"/>
        <v>L = { (-2|4) }</v>
      </c>
    </row>
    <row r="29" spans="2:44" x14ac:dyDescent="0.25">
      <c r="B29" s="7">
        <f ca="1">_xlfn.RANK.EQ(C29,$C$3:$C$33,FALSE)</f>
        <v>15</v>
      </c>
      <c r="C29" s="7">
        <f t="shared" ca="1" si="54"/>
        <v>0</v>
      </c>
      <c r="D29" s="8" t="str">
        <f t="shared" ca="1" si="11"/>
        <v>4x -1y = 17</v>
      </c>
      <c r="E29" s="8" t="str">
        <f t="shared" ca="1" si="12"/>
        <v>3x + 3y = 9</v>
      </c>
      <c r="F29" s="7">
        <f t="shared" ca="1" si="13"/>
        <v>4</v>
      </c>
      <c r="G29" s="7">
        <f t="shared" ca="1" si="52"/>
        <v>-1</v>
      </c>
      <c r="H29" s="7">
        <f t="shared" ca="1" si="52"/>
        <v>4</v>
      </c>
      <c r="I29" s="7">
        <f t="shared" ca="1" si="52"/>
        <v>-1</v>
      </c>
      <c r="J29" s="7">
        <f t="shared" ca="1" si="14"/>
        <v>17</v>
      </c>
      <c r="K29" s="7">
        <f t="shared" ca="1" si="53"/>
        <v>3</v>
      </c>
      <c r="L29" s="7">
        <f t="shared" ca="1" si="53"/>
        <v>3</v>
      </c>
      <c r="M29" s="7">
        <f t="shared" ca="1" si="15"/>
        <v>9</v>
      </c>
      <c r="N29" s="8">
        <f t="shared" ca="1" si="16"/>
        <v>12</v>
      </c>
      <c r="O29" s="8">
        <f t="shared" ca="1" si="17"/>
        <v>3</v>
      </c>
      <c r="P29" s="8">
        <f t="shared" ca="1" si="18"/>
        <v>3</v>
      </c>
      <c r="Q29" s="9">
        <f t="shared" ca="1" si="19"/>
        <v>1</v>
      </c>
      <c r="R29" s="7" t="str">
        <f t="shared" ca="1" si="20"/>
        <v>| · 3</v>
      </c>
      <c r="S29" s="7" t="str">
        <f t="shared" ca="1" si="21"/>
        <v>| · 1</v>
      </c>
      <c r="T29" s="7">
        <f t="shared" ca="1" si="22"/>
        <v>3</v>
      </c>
      <c r="U29" s="7">
        <f t="shared" ca="1" si="23"/>
        <v>1</v>
      </c>
      <c r="V29" s="7" t="str">
        <f t="shared" ca="1" si="24"/>
        <v>12x -3y = 51</v>
      </c>
      <c r="W29" s="7" t="str">
        <f t="shared" ca="1" si="25"/>
        <v>3x + 3y = 9</v>
      </c>
      <c r="X29" s="7" t="str">
        <f t="shared" ca="1" si="26"/>
        <v>15x = 60</v>
      </c>
      <c r="Y29" s="8" t="str">
        <f t="shared" ca="1" si="27"/>
        <v>| :15</v>
      </c>
      <c r="Z29" s="7" t="str">
        <f t="shared" ca="1" si="28"/>
        <v>x = 4</v>
      </c>
      <c r="AA29" s="8">
        <f t="shared" ca="1" si="29"/>
        <v>0</v>
      </c>
      <c r="AB29" s="8" t="str">
        <f t="shared" ca="1" si="30"/>
        <v>4· 4 -1y = 17</v>
      </c>
      <c r="AC29" s="7" t="str">
        <f t="shared" ca="1" si="31"/>
        <v>4x -1·(-1) = 17</v>
      </c>
      <c r="AD29" s="7" t="str">
        <f t="shared" ca="1" si="32"/>
        <v>4· 4 -1y = 17</v>
      </c>
      <c r="AE29" s="7" t="str">
        <f t="shared" ca="1" si="33"/>
        <v>16 -1y = 17</v>
      </c>
      <c r="AF29" s="7" t="str">
        <f t="shared" ca="1" si="34"/>
        <v>4x + 1 = 17</v>
      </c>
      <c r="AG29" s="7" t="str">
        <f t="shared" ca="1" si="35"/>
        <v>16 -1y = 17</v>
      </c>
      <c r="AH29" s="7">
        <f t="shared" ca="1" si="36"/>
        <v>-16</v>
      </c>
      <c r="AI29" s="7">
        <f t="shared" ca="1" si="37"/>
        <v>-1</v>
      </c>
      <c r="AJ29" s="7" t="str">
        <f t="shared" ca="1" si="38"/>
        <v>| -16</v>
      </c>
      <c r="AK29" s="7" t="str">
        <f t="shared" ca="1" si="39"/>
        <v>-1y = 1</v>
      </c>
      <c r="AL29" s="7" t="str">
        <f t="shared" ca="1" si="40"/>
        <v>4x = 16</v>
      </c>
      <c r="AM29" s="7" t="str">
        <f t="shared" ca="1" si="41"/>
        <v>-1y = 1</v>
      </c>
      <c r="AN29" s="7" t="str">
        <f t="shared" ca="1" si="42"/>
        <v>| :(-1)</v>
      </c>
      <c r="AO29" s="7" t="str">
        <f t="shared" ca="1" si="43"/>
        <v>| :4</v>
      </c>
      <c r="AP29" s="7" t="str">
        <f t="shared" ca="1" si="44"/>
        <v>| :(-1)</v>
      </c>
      <c r="AQ29" s="7" t="str">
        <f t="shared" ca="1" si="45"/>
        <v>y = -1</v>
      </c>
      <c r="AR29" s="7" t="str">
        <f t="shared" ca="1" si="46"/>
        <v>L = { (4|-1) }</v>
      </c>
    </row>
    <row r="30" spans="2:44" x14ac:dyDescent="0.25">
      <c r="B30" s="7">
        <f t="shared" ref="B30:B31" ca="1" si="58">_xlfn.RANK.EQ(C30,$C$3:$C$33,FALSE)</f>
        <v>15</v>
      </c>
      <c r="C30" s="7">
        <f t="shared" ca="1" si="54"/>
        <v>0</v>
      </c>
      <c r="D30" s="8" t="str">
        <f t="shared" ca="1" si="11"/>
        <v>-5x -2y = 13</v>
      </c>
      <c r="E30" s="8" t="str">
        <f t="shared" ca="1" si="12"/>
        <v>1x + 1y = -2</v>
      </c>
      <c r="F30" s="7">
        <f t="shared" ca="1" si="13"/>
        <v>-3</v>
      </c>
      <c r="G30" s="7">
        <f t="shared" ca="1" si="52"/>
        <v>1</v>
      </c>
      <c r="H30" s="7">
        <f t="shared" ca="1" si="52"/>
        <v>-5</v>
      </c>
      <c r="I30" s="7">
        <f t="shared" ca="1" si="52"/>
        <v>-2</v>
      </c>
      <c r="J30" s="7">
        <f t="shared" ca="1" si="14"/>
        <v>13</v>
      </c>
      <c r="K30" s="7">
        <f t="shared" ca="1" si="53"/>
        <v>1</v>
      </c>
      <c r="L30" s="7">
        <f t="shared" ca="1" si="53"/>
        <v>1</v>
      </c>
      <c r="M30" s="7">
        <f t="shared" ca="1" si="15"/>
        <v>-2</v>
      </c>
      <c r="N30" s="8">
        <f t="shared" ca="1" si="16"/>
        <v>5</v>
      </c>
      <c r="O30" s="8">
        <f t="shared" ca="1" si="17"/>
        <v>2</v>
      </c>
      <c r="P30" s="8">
        <f t="shared" ca="1" si="18"/>
        <v>2</v>
      </c>
      <c r="Q30" s="9">
        <f t="shared" ca="1" si="19"/>
        <v>1</v>
      </c>
      <c r="R30" s="7" t="str">
        <f t="shared" ca="1" si="20"/>
        <v>| · 1</v>
      </c>
      <c r="S30" s="7" t="str">
        <f t="shared" ca="1" si="21"/>
        <v>| · 2</v>
      </c>
      <c r="T30" s="7">
        <f t="shared" ca="1" si="22"/>
        <v>1</v>
      </c>
      <c r="U30" s="7">
        <f t="shared" ca="1" si="23"/>
        <v>2</v>
      </c>
      <c r="V30" s="7" t="str">
        <f t="shared" ca="1" si="24"/>
        <v>-5x -2y = 13</v>
      </c>
      <c r="W30" s="7" t="str">
        <f t="shared" ca="1" si="25"/>
        <v>2x + 2y = -4</v>
      </c>
      <c r="X30" s="7" t="str">
        <f t="shared" ca="1" si="26"/>
        <v>-3x = 9</v>
      </c>
      <c r="Y30" s="8" t="str">
        <f t="shared" ca="1" si="27"/>
        <v>| :(-3)</v>
      </c>
      <c r="Z30" s="7" t="str">
        <f t="shared" ca="1" si="28"/>
        <v>x = -3</v>
      </c>
      <c r="AA30" s="8">
        <f t="shared" ca="1" si="29"/>
        <v>0</v>
      </c>
      <c r="AB30" s="8" t="str">
        <f t="shared" ca="1" si="30"/>
        <v>-5· (-3) -2y = 13</v>
      </c>
      <c r="AC30" s="7" t="str">
        <f t="shared" ca="1" si="31"/>
        <v>-5x -2·1 = 13</v>
      </c>
      <c r="AD30" s="7" t="str">
        <f t="shared" ca="1" si="32"/>
        <v>-5· (-3) -2y = 13</v>
      </c>
      <c r="AE30" s="7" t="str">
        <f t="shared" ca="1" si="33"/>
        <v>15 -2y = 13</v>
      </c>
      <c r="AF30" s="7" t="str">
        <f t="shared" ca="1" si="34"/>
        <v>-5x -2 = 13</v>
      </c>
      <c r="AG30" s="7" t="str">
        <f t="shared" ca="1" si="35"/>
        <v>15 -2y = 13</v>
      </c>
      <c r="AH30" s="7">
        <f t="shared" ca="1" si="36"/>
        <v>-15</v>
      </c>
      <c r="AI30" s="7" t="str">
        <f t="shared" ca="1" si="37"/>
        <v>+2</v>
      </c>
      <c r="AJ30" s="7" t="str">
        <f t="shared" ca="1" si="38"/>
        <v>| -15</v>
      </c>
      <c r="AK30" s="7" t="str">
        <f t="shared" ca="1" si="39"/>
        <v>-2y = -2</v>
      </c>
      <c r="AL30" s="7" t="str">
        <f t="shared" ca="1" si="40"/>
        <v>-5x = 15</v>
      </c>
      <c r="AM30" s="7" t="str">
        <f t="shared" ca="1" si="41"/>
        <v>-2y = -2</v>
      </c>
      <c r="AN30" s="7" t="str">
        <f t="shared" ca="1" si="42"/>
        <v>| :(-2)</v>
      </c>
      <c r="AO30" s="7" t="str">
        <f t="shared" ca="1" si="43"/>
        <v>| :(-5)</v>
      </c>
      <c r="AP30" s="7" t="str">
        <f t="shared" ca="1" si="44"/>
        <v>| :(-2)</v>
      </c>
      <c r="AQ30" s="7" t="str">
        <f t="shared" ca="1" si="45"/>
        <v>y = 1</v>
      </c>
      <c r="AR30" s="7" t="str">
        <f t="shared" ca="1" si="46"/>
        <v>L = { (-3|1) }</v>
      </c>
    </row>
    <row r="31" spans="2:44" x14ac:dyDescent="0.25">
      <c r="B31" s="7">
        <f t="shared" ca="1" si="58"/>
        <v>15</v>
      </c>
      <c r="C31" s="7">
        <f t="shared" ca="1" si="54"/>
        <v>0</v>
      </c>
      <c r="D31" s="8" t="str">
        <f t="shared" ca="1" si="11"/>
        <v>1x + 5y = -9</v>
      </c>
      <c r="E31" s="8" t="str">
        <f t="shared" ca="1" si="12"/>
        <v>1x -4y = 0</v>
      </c>
      <c r="F31" s="7">
        <f t="shared" ca="1" si="13"/>
        <v>-4</v>
      </c>
      <c r="G31" s="7">
        <f t="shared" ca="1" si="52"/>
        <v>-1</v>
      </c>
      <c r="H31" s="7">
        <f t="shared" ca="1" si="52"/>
        <v>1</v>
      </c>
      <c r="I31" s="7">
        <f t="shared" ca="1" si="52"/>
        <v>5</v>
      </c>
      <c r="J31" s="7">
        <f t="shared" ca="1" si="14"/>
        <v>-9</v>
      </c>
      <c r="K31" s="7">
        <f t="shared" ca="1" si="53"/>
        <v>1</v>
      </c>
      <c r="L31" s="7">
        <f t="shared" ca="1" si="53"/>
        <v>-4</v>
      </c>
      <c r="M31" s="7">
        <f t="shared" ca="1" si="15"/>
        <v>0</v>
      </c>
      <c r="N31" s="8">
        <f t="shared" ca="1" si="16"/>
        <v>1</v>
      </c>
      <c r="O31" s="8">
        <f t="shared" ca="1" si="17"/>
        <v>20</v>
      </c>
      <c r="P31" s="8">
        <f t="shared" ca="1" si="18"/>
        <v>1</v>
      </c>
      <c r="Q31" s="9">
        <f t="shared" ca="1" si="19"/>
        <v>-1</v>
      </c>
      <c r="R31" s="7" t="str">
        <f t="shared" ca="1" si="20"/>
        <v>| · (-1)</v>
      </c>
      <c r="S31" s="7" t="str">
        <f t="shared" ca="1" si="21"/>
        <v>| · 1</v>
      </c>
      <c r="T31" s="7">
        <f t="shared" ca="1" si="22"/>
        <v>-1</v>
      </c>
      <c r="U31" s="7">
        <f t="shared" ca="1" si="23"/>
        <v>1</v>
      </c>
      <c r="V31" s="7" t="str">
        <f t="shared" ca="1" si="24"/>
        <v>-1x -5y = 9</v>
      </c>
      <c r="W31" s="7" t="str">
        <f t="shared" ca="1" si="25"/>
        <v>1x -4y = 0</v>
      </c>
      <c r="X31" s="7" t="str">
        <f t="shared" ca="1" si="26"/>
        <v>-9y = 9</v>
      </c>
      <c r="Y31" s="8" t="str">
        <f t="shared" ca="1" si="27"/>
        <v>| : (-9)</v>
      </c>
      <c r="Z31" s="7" t="str">
        <f t="shared" ca="1" si="28"/>
        <v>y = -1</v>
      </c>
      <c r="AA31" s="8">
        <f t="shared" ca="1" si="29"/>
        <v>1</v>
      </c>
      <c r="AB31" s="8" t="str">
        <f t="shared" ca="1" si="30"/>
        <v>1· (-4) + 5y = -9</v>
      </c>
      <c r="AC31" s="7" t="str">
        <f t="shared" ca="1" si="31"/>
        <v>1x + 5·(-1) = -9</v>
      </c>
      <c r="AD31" s="7" t="str">
        <f t="shared" ca="1" si="32"/>
        <v>1x + 5·(-1) = -9</v>
      </c>
      <c r="AE31" s="7" t="str">
        <f t="shared" ca="1" si="33"/>
        <v>-4 + 5y = -9</v>
      </c>
      <c r="AF31" s="7" t="str">
        <f t="shared" ca="1" si="34"/>
        <v>1x -5 = -9</v>
      </c>
      <c r="AG31" s="7" t="str">
        <f t="shared" ca="1" si="35"/>
        <v>1x -5 = -9</v>
      </c>
      <c r="AH31" s="7" t="str">
        <f t="shared" ca="1" si="36"/>
        <v>+4</v>
      </c>
      <c r="AI31" s="7" t="str">
        <f t="shared" ca="1" si="37"/>
        <v>+5</v>
      </c>
      <c r="AJ31" s="7" t="str">
        <f t="shared" ca="1" si="38"/>
        <v>| +5</v>
      </c>
      <c r="AK31" s="7" t="str">
        <f t="shared" ca="1" si="39"/>
        <v>5y = -5</v>
      </c>
      <c r="AL31" s="7" t="str">
        <f t="shared" ca="1" si="40"/>
        <v>1x = -4</v>
      </c>
      <c r="AM31" s="7" t="str">
        <f t="shared" ca="1" si="41"/>
        <v>1x = -4</v>
      </c>
      <c r="AN31" s="7" t="str">
        <f t="shared" ca="1" si="42"/>
        <v>| :5</v>
      </c>
      <c r="AO31" s="7" t="str">
        <f t="shared" ca="1" si="43"/>
        <v>| :1</v>
      </c>
      <c r="AP31" s="7" t="str">
        <f t="shared" ca="1" si="44"/>
        <v>| :1</v>
      </c>
      <c r="AQ31" s="7" t="str">
        <f t="shared" ca="1" si="45"/>
        <v>x = -4</v>
      </c>
      <c r="AR31" s="7" t="str">
        <f t="shared" ca="1" si="46"/>
        <v>L = { (-4|-1) }</v>
      </c>
    </row>
    <row r="32" spans="2:44" x14ac:dyDescent="0.25">
      <c r="B32" s="7">
        <f ca="1">_xlfn.RANK.EQ(C32,$C$3:$C$33,FALSE)</f>
        <v>2</v>
      </c>
      <c r="C32" s="7">
        <f t="shared" ca="1" si="54"/>
        <v>0.96277649008761934</v>
      </c>
      <c r="D32" s="8" t="str">
        <f t="shared" ca="1" si="11"/>
        <v>4x -2y = 18</v>
      </c>
      <c r="E32" s="8" t="str">
        <f t="shared" ca="1" si="12"/>
        <v>1x -5y = 18</v>
      </c>
      <c r="F32" s="7">
        <f t="shared" ca="1" si="13"/>
        <v>3</v>
      </c>
      <c r="G32" s="7">
        <f t="shared" ca="1" si="52"/>
        <v>-3</v>
      </c>
      <c r="H32" s="7">
        <f t="shared" ca="1" si="52"/>
        <v>4</v>
      </c>
      <c r="I32" s="7">
        <f t="shared" ca="1" si="52"/>
        <v>-2</v>
      </c>
      <c r="J32" s="7">
        <f t="shared" ca="1" si="14"/>
        <v>18</v>
      </c>
      <c r="K32" s="7">
        <f t="shared" ca="1" si="53"/>
        <v>1</v>
      </c>
      <c r="L32" s="7">
        <f t="shared" ca="1" si="53"/>
        <v>-5</v>
      </c>
      <c r="M32" s="7">
        <f t="shared" ca="1" si="15"/>
        <v>18</v>
      </c>
      <c r="N32" s="8">
        <f t="shared" ca="1" si="16"/>
        <v>4</v>
      </c>
      <c r="O32" s="8">
        <f t="shared" ca="1" si="17"/>
        <v>10</v>
      </c>
      <c r="P32" s="8">
        <f t="shared" ca="1" si="18"/>
        <v>4</v>
      </c>
      <c r="Q32" s="9">
        <f t="shared" ca="1" si="19"/>
        <v>-1</v>
      </c>
      <c r="R32" s="7" t="str">
        <f t="shared" ca="1" si="20"/>
        <v>| · (-1)</v>
      </c>
      <c r="S32" s="7" t="str">
        <f t="shared" ca="1" si="21"/>
        <v>| · 4</v>
      </c>
      <c r="T32" s="7">
        <f t="shared" ca="1" si="22"/>
        <v>-1</v>
      </c>
      <c r="U32" s="7">
        <f t="shared" ca="1" si="23"/>
        <v>4</v>
      </c>
      <c r="V32" s="7" t="str">
        <f t="shared" ca="1" si="24"/>
        <v>-4x + 2y = -18</v>
      </c>
      <c r="W32" s="7" t="str">
        <f t="shared" ca="1" si="25"/>
        <v>4x -20y = 72</v>
      </c>
      <c r="X32" s="7" t="str">
        <f t="shared" ca="1" si="26"/>
        <v>-18y = 54</v>
      </c>
      <c r="Y32" s="8" t="str">
        <f t="shared" ca="1" si="27"/>
        <v>| : (-18)</v>
      </c>
      <c r="Z32" s="7" t="str">
        <f t="shared" ca="1" si="28"/>
        <v>y = -3</v>
      </c>
      <c r="AA32" s="8">
        <f t="shared" ca="1" si="29"/>
        <v>1</v>
      </c>
      <c r="AB32" s="8" t="str">
        <f t="shared" ca="1" si="30"/>
        <v>4· 3 -2y = 18</v>
      </c>
      <c r="AC32" s="7" t="str">
        <f t="shared" ca="1" si="31"/>
        <v>4x -2·(-3) = 18</v>
      </c>
      <c r="AD32" s="7" t="str">
        <f t="shared" ca="1" si="32"/>
        <v>4x -2·(-3) = 18</v>
      </c>
      <c r="AE32" s="7" t="str">
        <f t="shared" ca="1" si="33"/>
        <v>12 -2y = 18</v>
      </c>
      <c r="AF32" s="7" t="str">
        <f t="shared" ca="1" si="34"/>
        <v>4x + 6 = 18</v>
      </c>
      <c r="AG32" s="7" t="str">
        <f t="shared" ca="1" si="35"/>
        <v>4x + 6 = 18</v>
      </c>
      <c r="AH32" s="7">
        <f t="shared" ca="1" si="36"/>
        <v>-12</v>
      </c>
      <c r="AI32" s="7">
        <f t="shared" ca="1" si="37"/>
        <v>-6</v>
      </c>
      <c r="AJ32" s="7" t="str">
        <f t="shared" ca="1" si="38"/>
        <v>| -6</v>
      </c>
      <c r="AK32" s="7" t="str">
        <f t="shared" ca="1" si="39"/>
        <v>-2y = 6</v>
      </c>
      <c r="AL32" s="7" t="str">
        <f t="shared" ca="1" si="40"/>
        <v>4x = 12</v>
      </c>
      <c r="AM32" s="7" t="str">
        <f t="shared" ca="1" si="41"/>
        <v>4x = 12</v>
      </c>
      <c r="AN32" s="7" t="str">
        <f t="shared" ca="1" si="42"/>
        <v>| :(-2)</v>
      </c>
      <c r="AO32" s="7" t="str">
        <f t="shared" ca="1" si="43"/>
        <v>| :4</v>
      </c>
      <c r="AP32" s="7" t="str">
        <f t="shared" ca="1" si="44"/>
        <v>| :4</v>
      </c>
      <c r="AQ32" s="7" t="str">
        <f t="shared" ca="1" si="45"/>
        <v>x = 3</v>
      </c>
      <c r="AR32" s="7" t="str">
        <f t="shared" ca="1" si="46"/>
        <v>L = { (3|-3) }</v>
      </c>
    </row>
    <row r="33" spans="2:44" x14ac:dyDescent="0.25">
      <c r="B33" s="7">
        <f ca="1">_xlfn.RANK.EQ(C33,$C$3:$C$33,FALSE)</f>
        <v>7</v>
      </c>
      <c r="C33" s="7">
        <f t="shared" ca="1" si="54"/>
        <v>0.77820375223489557</v>
      </c>
      <c r="D33" s="8" t="str">
        <f t="shared" ca="1" si="11"/>
        <v>3x -4y = 8</v>
      </c>
      <c r="E33" s="8" t="str">
        <f t="shared" ca="1" si="12"/>
        <v>1x -4y = 16</v>
      </c>
      <c r="F33" s="7">
        <f t="shared" ca="1" si="13"/>
        <v>-4</v>
      </c>
      <c r="G33" s="7">
        <f t="shared" ca="1" si="52"/>
        <v>-5</v>
      </c>
      <c r="H33" s="7">
        <f t="shared" ca="1" si="52"/>
        <v>3</v>
      </c>
      <c r="I33" s="7">
        <f t="shared" ca="1" si="52"/>
        <v>-4</v>
      </c>
      <c r="J33" s="7">
        <f t="shared" ca="1" si="14"/>
        <v>8</v>
      </c>
      <c r="K33" s="7">
        <f t="shared" ca="1" si="53"/>
        <v>1</v>
      </c>
      <c r="L33" s="7">
        <f t="shared" ca="1" si="53"/>
        <v>-4</v>
      </c>
      <c r="M33" s="7">
        <f t="shared" ca="1" si="15"/>
        <v>16</v>
      </c>
      <c r="N33" s="8">
        <f t="shared" ca="1" si="16"/>
        <v>3</v>
      </c>
      <c r="O33" s="8">
        <f t="shared" ca="1" si="17"/>
        <v>4</v>
      </c>
      <c r="P33" s="8">
        <f t="shared" ca="1" si="18"/>
        <v>3</v>
      </c>
      <c r="Q33" s="9">
        <f t="shared" ca="1" si="19"/>
        <v>-1</v>
      </c>
      <c r="R33" s="7" t="str">
        <f t="shared" ca="1" si="20"/>
        <v>| · (-1)</v>
      </c>
      <c r="S33" s="7" t="str">
        <f t="shared" ca="1" si="21"/>
        <v>| · 3</v>
      </c>
      <c r="T33" s="7">
        <f t="shared" ca="1" si="22"/>
        <v>-1</v>
      </c>
      <c r="U33" s="7">
        <f t="shared" ca="1" si="23"/>
        <v>3</v>
      </c>
      <c r="V33" s="7" t="str">
        <f t="shared" ca="1" si="24"/>
        <v>-3x + 4y = -8</v>
      </c>
      <c r="W33" s="7" t="str">
        <f t="shared" ca="1" si="25"/>
        <v>3x -12y = 48</v>
      </c>
      <c r="X33" s="7" t="str">
        <f t="shared" ca="1" si="26"/>
        <v>-8y = 40</v>
      </c>
      <c r="Y33" s="8" t="str">
        <f t="shared" ca="1" si="27"/>
        <v>| : (-8)</v>
      </c>
      <c r="Z33" s="7" t="str">
        <f t="shared" ca="1" si="28"/>
        <v>y = -5</v>
      </c>
      <c r="AA33" s="8">
        <f t="shared" ca="1" si="29"/>
        <v>1</v>
      </c>
      <c r="AB33" s="8" t="str">
        <f t="shared" ca="1" si="30"/>
        <v>3· (-4) -4y = 8</v>
      </c>
      <c r="AC33" s="7" t="str">
        <f t="shared" ca="1" si="31"/>
        <v>3x -4·(-5) = 8</v>
      </c>
      <c r="AD33" s="7" t="str">
        <f t="shared" ca="1" si="32"/>
        <v>3x -4·(-5) = 8</v>
      </c>
      <c r="AE33" s="7" t="str">
        <f t="shared" ca="1" si="33"/>
        <v>-12 -4y = 8</v>
      </c>
      <c r="AF33" s="7" t="str">
        <f t="shared" ca="1" si="34"/>
        <v>3x + 20 = 8</v>
      </c>
      <c r="AG33" s="7" t="str">
        <f t="shared" ca="1" si="35"/>
        <v>3x + 20 = 8</v>
      </c>
      <c r="AH33" s="7" t="str">
        <f t="shared" ca="1" si="36"/>
        <v>+12</v>
      </c>
      <c r="AI33" s="7">
        <f t="shared" ca="1" si="37"/>
        <v>-20</v>
      </c>
      <c r="AJ33" s="7" t="str">
        <f t="shared" ca="1" si="38"/>
        <v>| -20</v>
      </c>
      <c r="AK33" s="7" t="str">
        <f t="shared" ca="1" si="39"/>
        <v>-4y = 20</v>
      </c>
      <c r="AL33" s="7" t="str">
        <f t="shared" ca="1" si="40"/>
        <v>3x = -12</v>
      </c>
      <c r="AM33" s="7" t="str">
        <f t="shared" ca="1" si="41"/>
        <v>3x = -12</v>
      </c>
      <c r="AN33" s="7" t="str">
        <f t="shared" ca="1" si="42"/>
        <v>| :(-4)</v>
      </c>
      <c r="AO33" s="7" t="str">
        <f t="shared" ca="1" si="43"/>
        <v>| :3</v>
      </c>
      <c r="AP33" s="7" t="str">
        <f t="shared" ca="1" si="44"/>
        <v>| :3</v>
      </c>
      <c r="AQ33" s="7" t="str">
        <f t="shared" ca="1" si="45"/>
        <v>x = -4</v>
      </c>
      <c r="AR33" s="7" t="str">
        <f t="shared" ca="1" si="46"/>
        <v>L = { (-4|-5) }</v>
      </c>
    </row>
    <row r="34" spans="2:44" ht="15" x14ac:dyDescent="0.25">
      <c r="D34" s="10"/>
      <c r="E34" s="10"/>
      <c r="F34" s="10"/>
    </row>
    <row r="35" spans="2:44" ht="15" x14ac:dyDescent="0.25">
      <c r="D35" s="10"/>
      <c r="E35" s="10"/>
      <c r="F35" s="10"/>
    </row>
    <row r="36" spans="2:44" ht="15" x14ac:dyDescent="0.25">
      <c r="D36" s="10"/>
      <c r="E36" s="10"/>
      <c r="F36" s="10"/>
    </row>
    <row r="37" spans="2:44" ht="15" x14ac:dyDescent="0.25">
      <c r="D37" s="10"/>
      <c r="E37" s="10"/>
      <c r="F37" s="10"/>
    </row>
    <row r="38" spans="2:44" ht="15" x14ac:dyDescent="0.25">
      <c r="D38" s="10"/>
      <c r="E38" s="10"/>
      <c r="F38" s="10"/>
    </row>
    <row r="39" spans="2:44" ht="15" x14ac:dyDescent="0.25">
      <c r="D39" s="10"/>
      <c r="E39" s="10"/>
      <c r="F39" s="10"/>
    </row>
    <row r="40" spans="2:44" ht="15" x14ac:dyDescent="0.25">
      <c r="D40" s="10"/>
      <c r="E40" s="10"/>
      <c r="F40" s="10"/>
    </row>
    <row r="41" spans="2:44" ht="15" x14ac:dyDescent="0.25">
      <c r="D41" s="10"/>
      <c r="E41" s="10"/>
      <c r="F41" s="10"/>
    </row>
    <row r="42" spans="2:44" ht="15" x14ac:dyDescent="0.25">
      <c r="D42" s="10"/>
      <c r="E42" s="10"/>
      <c r="F42" s="10"/>
    </row>
    <row r="43" spans="2:44" ht="15" x14ac:dyDescent="0.25">
      <c r="D43" s="10"/>
      <c r="E43" s="10"/>
      <c r="F43" s="10"/>
    </row>
    <row r="44" spans="2:44" ht="15" x14ac:dyDescent="0.25">
      <c r="D44" s="10"/>
      <c r="E44" s="10"/>
      <c r="F44" s="10"/>
    </row>
    <row r="45" spans="2:44" ht="15" x14ac:dyDescent="0.25">
      <c r="D45" s="10"/>
      <c r="E45" s="10"/>
      <c r="F45" s="10"/>
    </row>
    <row r="46" spans="2:44" ht="15" x14ac:dyDescent="0.25">
      <c r="D46" s="10"/>
      <c r="E46" s="10"/>
      <c r="F46" s="10"/>
    </row>
    <row r="47" spans="2:44" ht="15" x14ac:dyDescent="0.25">
      <c r="D47" s="10"/>
      <c r="E47" s="10"/>
      <c r="F47" s="10"/>
    </row>
    <row r="48" spans="2:44" ht="15" x14ac:dyDescent="0.25">
      <c r="D48" s="10"/>
      <c r="E48" s="10"/>
      <c r="F48" s="10"/>
    </row>
    <row r="49" spans="4:17" ht="15" x14ac:dyDescent="0.25">
      <c r="D49" s="10"/>
      <c r="E49" s="10"/>
      <c r="F49" s="10"/>
    </row>
    <row r="50" spans="4:17" ht="15" x14ac:dyDescent="0.25">
      <c r="D50" s="10"/>
      <c r="E50" s="10"/>
      <c r="F50" s="10"/>
    </row>
    <row r="51" spans="4:17" ht="15" x14ac:dyDescent="0.25">
      <c r="D51" s="10"/>
      <c r="E51" s="10"/>
      <c r="F51" s="10"/>
    </row>
    <row r="52" spans="4:17" ht="15" x14ac:dyDescent="0.25">
      <c r="D52" s="10"/>
      <c r="E52" s="10"/>
      <c r="F52" s="10"/>
    </row>
    <row r="53" spans="4:17" ht="15" x14ac:dyDescent="0.25">
      <c r="D53" s="10"/>
      <c r="E53" s="10"/>
      <c r="F53" s="10"/>
    </row>
    <row r="54" spans="4:17" ht="15" x14ac:dyDescent="0.25">
      <c r="P54" s="11"/>
      <c r="Q54" s="11"/>
    </row>
    <row r="55" spans="4:17" ht="15" x14ac:dyDescent="0.25">
      <c r="D55" s="10"/>
      <c r="E55" s="10"/>
      <c r="F55" s="10"/>
      <c r="P55" s="11"/>
      <c r="Q55" s="11"/>
    </row>
    <row r="56" spans="4:17" ht="15" x14ac:dyDescent="0.25">
      <c r="D56" s="10"/>
      <c r="E56" s="10"/>
      <c r="F56" s="10"/>
      <c r="P56" s="11"/>
      <c r="Q56" s="11"/>
    </row>
    <row r="57" spans="4:17" ht="15" x14ac:dyDescent="0.25">
      <c r="D57" s="10"/>
      <c r="E57" s="10"/>
      <c r="F57" s="10"/>
      <c r="P57" s="11"/>
      <c r="Q57" s="11"/>
    </row>
    <row r="58" spans="4:17" ht="15" x14ac:dyDescent="0.25">
      <c r="D58" s="10"/>
      <c r="E58" s="10"/>
      <c r="F58" s="10"/>
      <c r="P58" s="11"/>
      <c r="Q58" s="11"/>
    </row>
    <row r="59" spans="4:17" ht="15" x14ac:dyDescent="0.25">
      <c r="D59" s="10"/>
      <c r="E59" s="10"/>
      <c r="F59" s="10"/>
      <c r="P59" s="11"/>
      <c r="Q59" s="11"/>
    </row>
    <row r="60" spans="4:17" ht="15" x14ac:dyDescent="0.25">
      <c r="D60" s="10"/>
      <c r="E60" s="10"/>
      <c r="F60" s="10"/>
      <c r="P60" s="11"/>
      <c r="Q60" s="11"/>
    </row>
    <row r="61" spans="4:17" ht="15" x14ac:dyDescent="0.25">
      <c r="D61" s="10"/>
      <c r="E61" s="10"/>
      <c r="F61" s="10"/>
      <c r="P61" s="11"/>
      <c r="Q61" s="11"/>
    </row>
    <row r="62" spans="4:17" ht="15" x14ac:dyDescent="0.25">
      <c r="D62" s="11"/>
      <c r="E62" s="11"/>
    </row>
    <row r="64" spans="4:17" ht="15" x14ac:dyDescent="0.25">
      <c r="D64" s="10"/>
      <c r="E64" s="10"/>
      <c r="F64" s="10"/>
    </row>
    <row r="65" spans="4:6" ht="15" x14ac:dyDescent="0.25">
      <c r="D65" s="10"/>
      <c r="E65" s="10"/>
      <c r="F65" s="10"/>
    </row>
    <row r="66" spans="4:6" ht="15" x14ac:dyDescent="0.25">
      <c r="D66" s="10"/>
      <c r="E66" s="10"/>
      <c r="F66" s="10"/>
    </row>
    <row r="67" spans="4:6" ht="15" x14ac:dyDescent="0.25">
      <c r="D67" s="10"/>
      <c r="E67" s="10"/>
      <c r="F67" s="10"/>
    </row>
    <row r="68" spans="4:6" ht="15" x14ac:dyDescent="0.25">
      <c r="D68" s="10"/>
      <c r="E68" s="10"/>
      <c r="F68" s="10"/>
    </row>
    <row r="69" spans="4:6" ht="15" x14ac:dyDescent="0.25">
      <c r="D69" s="10"/>
      <c r="E69" s="10"/>
      <c r="F69" s="10"/>
    </row>
    <row r="70" spans="4:6" ht="15" x14ac:dyDescent="0.25">
      <c r="D70" s="10"/>
      <c r="E70" s="10"/>
      <c r="F70" s="10"/>
    </row>
    <row r="71" spans="4:6" ht="15" x14ac:dyDescent="0.25">
      <c r="D71" s="10"/>
      <c r="E71" s="10"/>
      <c r="F71" s="10"/>
    </row>
    <row r="72" spans="4:6" ht="15" x14ac:dyDescent="0.25">
      <c r="D72" s="10"/>
      <c r="E72" s="10"/>
      <c r="F72" s="10"/>
    </row>
    <row r="73" spans="4:6" ht="15" x14ac:dyDescent="0.25">
      <c r="D73" s="10"/>
      <c r="E73" s="10"/>
      <c r="F73" s="10"/>
    </row>
    <row r="74" spans="4:6" ht="15" x14ac:dyDescent="0.25">
      <c r="D74" s="10"/>
      <c r="E74" s="10"/>
      <c r="F74" s="10"/>
    </row>
    <row r="75" spans="4:6" ht="15" x14ac:dyDescent="0.25">
      <c r="D75" s="10"/>
      <c r="E75" s="10"/>
      <c r="F75" s="10"/>
    </row>
    <row r="76" spans="4:6" ht="15" x14ac:dyDescent="0.25">
      <c r="D76" s="10"/>
      <c r="E76" s="10"/>
      <c r="F76" s="10"/>
    </row>
    <row r="77" spans="4:6" ht="15" x14ac:dyDescent="0.25">
      <c r="D77" s="10"/>
      <c r="E77" s="10"/>
      <c r="F77" s="10"/>
    </row>
    <row r="78" spans="4:6" ht="15" x14ac:dyDescent="0.25">
      <c r="D78" s="10"/>
      <c r="E78" s="10"/>
      <c r="F78" s="10"/>
    </row>
    <row r="79" spans="4:6" ht="15" x14ac:dyDescent="0.25">
      <c r="D79" s="10"/>
      <c r="E79" s="10"/>
      <c r="F79" s="10"/>
    </row>
    <row r="80" spans="4:6" ht="15" x14ac:dyDescent="0.25">
      <c r="D80" s="10"/>
      <c r="E80" s="10"/>
      <c r="F80" s="10"/>
    </row>
    <row r="81" spans="4:6" ht="15" x14ac:dyDescent="0.25">
      <c r="D81" s="10"/>
      <c r="E81" s="10"/>
      <c r="F81" s="10"/>
    </row>
    <row r="82" spans="4:6" ht="15" x14ac:dyDescent="0.25">
      <c r="D82" s="10"/>
      <c r="E82" s="10"/>
      <c r="F82" s="10"/>
    </row>
    <row r="83" spans="4:6" ht="15" x14ac:dyDescent="0.25">
      <c r="D83" s="10"/>
      <c r="E83" s="10"/>
      <c r="F83" s="10"/>
    </row>
    <row r="84" spans="4:6" ht="15" x14ac:dyDescent="0.25">
      <c r="D84" s="10"/>
      <c r="E84" s="10"/>
      <c r="F84" s="10"/>
    </row>
    <row r="85" spans="4:6" ht="15" x14ac:dyDescent="0.25">
      <c r="D85" s="10"/>
      <c r="E85" s="10"/>
      <c r="F85" s="10"/>
    </row>
    <row r="86" spans="4:6" ht="15" x14ac:dyDescent="0.25">
      <c r="D86" s="10"/>
      <c r="E86" s="10"/>
      <c r="F86" s="10"/>
    </row>
    <row r="87" spans="4:6" ht="15" x14ac:dyDescent="0.25">
      <c r="D87" s="10"/>
      <c r="E87" s="10"/>
      <c r="F87" s="10"/>
    </row>
    <row r="88" spans="4:6" ht="15" x14ac:dyDescent="0.25">
      <c r="D88" s="10"/>
      <c r="E88" s="10"/>
      <c r="F88" s="10"/>
    </row>
    <row r="89" spans="4:6" ht="15" x14ac:dyDescent="0.25">
      <c r="D89" s="10"/>
      <c r="E89" s="10"/>
      <c r="F89" s="10"/>
    </row>
    <row r="91" spans="4:6" ht="15" x14ac:dyDescent="0.25">
      <c r="D91" s="10"/>
      <c r="E91" s="10"/>
      <c r="F91" s="10"/>
    </row>
    <row r="92" spans="4:6" ht="15" x14ac:dyDescent="0.25">
      <c r="D92" s="10"/>
      <c r="E92" s="10"/>
      <c r="F92" s="10"/>
    </row>
    <row r="93" spans="4:6" ht="15" x14ac:dyDescent="0.25">
      <c r="D93" s="10"/>
      <c r="E93" s="10"/>
      <c r="F93" s="10"/>
    </row>
    <row r="94" spans="4:6" ht="15" x14ac:dyDescent="0.25">
      <c r="D94" s="10"/>
      <c r="E94" s="10"/>
      <c r="F94" s="10"/>
    </row>
    <row r="95" spans="4:6" ht="15" x14ac:dyDescent="0.25">
      <c r="D95" s="10"/>
      <c r="E95" s="10"/>
      <c r="F95" s="10"/>
    </row>
    <row r="96" spans="4:6" ht="15" x14ac:dyDescent="0.25">
      <c r="D96" s="10"/>
      <c r="E96" s="10"/>
      <c r="F96" s="10"/>
    </row>
    <row r="97" spans="4:6" ht="15" x14ac:dyDescent="0.25">
      <c r="D97" s="10"/>
      <c r="E97" s="10"/>
      <c r="F97" s="10"/>
    </row>
    <row r="98" spans="4:6" ht="15" x14ac:dyDescent="0.25">
      <c r="D98" s="10"/>
      <c r="E98" s="10"/>
      <c r="F98" s="10"/>
    </row>
    <row r="99" spans="4:6" ht="15" x14ac:dyDescent="0.25">
      <c r="D99" s="10"/>
      <c r="E99" s="10"/>
      <c r="F99" s="10"/>
    </row>
    <row r="100" spans="4:6" ht="15" x14ac:dyDescent="0.25">
      <c r="D100" s="10"/>
      <c r="E100" s="10"/>
      <c r="F100" s="10"/>
    </row>
    <row r="101" spans="4:6" ht="15" x14ac:dyDescent="0.25">
      <c r="D101" s="10"/>
      <c r="E101" s="10"/>
      <c r="F101" s="10"/>
    </row>
    <row r="102" spans="4:6" ht="15" x14ac:dyDescent="0.25">
      <c r="D102" s="10"/>
      <c r="E102" s="10"/>
      <c r="F102" s="10"/>
    </row>
    <row r="103" spans="4:6" ht="15" x14ac:dyDescent="0.25">
      <c r="D103" s="10"/>
      <c r="E103" s="10"/>
      <c r="F103" s="10"/>
    </row>
    <row r="104" spans="4:6" ht="15" x14ac:dyDescent="0.25">
      <c r="D104" s="10"/>
      <c r="E104" s="10"/>
      <c r="F104" s="10"/>
    </row>
    <row r="105" spans="4:6" ht="15" x14ac:dyDescent="0.25">
      <c r="D105" s="10"/>
      <c r="E105" s="10"/>
      <c r="F105" s="10"/>
    </row>
    <row r="106" spans="4:6" ht="15" x14ac:dyDescent="0.25">
      <c r="D106" s="10"/>
      <c r="E106" s="10"/>
      <c r="F106" s="10"/>
    </row>
    <row r="107" spans="4:6" ht="15" x14ac:dyDescent="0.25">
      <c r="D107" s="10"/>
      <c r="E107" s="10"/>
      <c r="F107" s="10"/>
    </row>
    <row r="108" spans="4:6" ht="15" x14ac:dyDescent="0.25">
      <c r="D108" s="10"/>
      <c r="E108" s="10"/>
      <c r="F108" s="10"/>
    </row>
    <row r="109" spans="4:6" ht="15" x14ac:dyDescent="0.25">
      <c r="D109" s="10"/>
      <c r="E109" s="10"/>
      <c r="F109" s="10"/>
    </row>
    <row r="110" spans="4:6" ht="15" x14ac:dyDescent="0.25">
      <c r="D110" s="10"/>
      <c r="E110" s="10"/>
      <c r="F110" s="10"/>
    </row>
    <row r="111" spans="4:6" ht="15" x14ac:dyDescent="0.25">
      <c r="D111" s="10"/>
      <c r="E111" s="10"/>
      <c r="F111" s="10"/>
    </row>
    <row r="112" spans="4:6" ht="15" x14ac:dyDescent="0.25">
      <c r="D112" s="10"/>
      <c r="E112" s="10"/>
      <c r="F112" s="10"/>
    </row>
    <row r="113" spans="4:6" ht="15" x14ac:dyDescent="0.25">
      <c r="D113" s="10"/>
      <c r="E113" s="10"/>
      <c r="F113" s="10"/>
    </row>
    <row r="114" spans="4:6" ht="15" x14ac:dyDescent="0.25">
      <c r="D114" s="10"/>
      <c r="E114" s="10"/>
      <c r="F114" s="10"/>
    </row>
    <row r="115" spans="4:6" ht="15" x14ac:dyDescent="0.25">
      <c r="D115" s="10"/>
      <c r="E115" s="10"/>
      <c r="F115" s="10"/>
    </row>
    <row r="116" spans="4:6" ht="15" x14ac:dyDescent="0.25">
      <c r="D116" s="10"/>
      <c r="E116" s="10"/>
      <c r="F116" s="10"/>
    </row>
    <row r="117" spans="4:6" ht="15" x14ac:dyDescent="0.25">
      <c r="D117" s="10"/>
      <c r="E117" s="10"/>
      <c r="F117" s="10"/>
    </row>
    <row r="118" spans="4:6" ht="15" x14ac:dyDescent="0.25">
      <c r="D118" s="10"/>
      <c r="E118" s="10"/>
      <c r="F118" s="10"/>
    </row>
    <row r="119" spans="4:6" ht="15" x14ac:dyDescent="0.25">
      <c r="D119" s="10"/>
      <c r="E119" s="10"/>
      <c r="F119" s="10"/>
    </row>
    <row r="120" spans="4:6" ht="15" x14ac:dyDescent="0.25">
      <c r="D120" s="10"/>
      <c r="E120" s="10"/>
      <c r="F120" s="10"/>
    </row>
    <row r="121" spans="4:6" ht="15" x14ac:dyDescent="0.25">
      <c r="D121" s="10"/>
      <c r="E121" s="10"/>
      <c r="F121" s="10"/>
    </row>
    <row r="122" spans="4:6" ht="15" x14ac:dyDescent="0.25">
      <c r="D122" s="10"/>
      <c r="E122" s="10"/>
      <c r="F122" s="10"/>
    </row>
    <row r="123" spans="4:6" ht="15" x14ac:dyDescent="0.25">
      <c r="D123" s="10"/>
      <c r="E123" s="10"/>
      <c r="F123" s="10"/>
    </row>
    <row r="124" spans="4:6" ht="15" x14ac:dyDescent="0.25">
      <c r="D124" s="10"/>
      <c r="E124" s="10"/>
      <c r="F124" s="10"/>
    </row>
    <row r="126" spans="4:6" ht="15" x14ac:dyDescent="0.25">
      <c r="D126" s="11"/>
      <c r="E126" s="11"/>
    </row>
    <row r="128" spans="4:6" ht="15" x14ac:dyDescent="0.25">
      <c r="D128" s="10"/>
      <c r="E128" s="10"/>
      <c r="F128" s="10"/>
    </row>
    <row r="129" spans="4:6" ht="15" x14ac:dyDescent="0.25">
      <c r="D129" s="10"/>
      <c r="E129" s="10"/>
      <c r="F129" s="10"/>
    </row>
    <row r="130" spans="4:6" ht="15" x14ac:dyDescent="0.25">
      <c r="D130" s="10"/>
      <c r="E130" s="10"/>
      <c r="F130" s="10"/>
    </row>
    <row r="131" spans="4:6" ht="15" x14ac:dyDescent="0.25">
      <c r="D131" s="10"/>
      <c r="E131" s="10"/>
      <c r="F131" s="10"/>
    </row>
    <row r="132" spans="4:6" ht="15" x14ac:dyDescent="0.25">
      <c r="D132" s="10"/>
      <c r="E132" s="10"/>
      <c r="F132" s="10"/>
    </row>
    <row r="133" spans="4:6" ht="15" x14ac:dyDescent="0.25">
      <c r="D133" s="10"/>
      <c r="E133" s="10"/>
      <c r="F133" s="10"/>
    </row>
    <row r="134" spans="4:6" ht="15" x14ac:dyDescent="0.25">
      <c r="D134" s="10"/>
      <c r="E134" s="10"/>
      <c r="F134" s="10"/>
    </row>
    <row r="136" spans="4:6" ht="15" x14ac:dyDescent="0.25">
      <c r="D136" s="11"/>
      <c r="E136" s="11"/>
    </row>
    <row r="138" spans="4:6" ht="15" x14ac:dyDescent="0.25">
      <c r="D138" s="10"/>
      <c r="E138" s="10"/>
      <c r="F138" s="10"/>
    </row>
    <row r="139" spans="4:6" ht="15" x14ac:dyDescent="0.25">
      <c r="D139" s="10"/>
      <c r="E139" s="10"/>
      <c r="F139" s="10"/>
    </row>
    <row r="140" spans="4:6" ht="15" x14ac:dyDescent="0.25">
      <c r="D140" s="10"/>
      <c r="E140" s="10"/>
      <c r="F140" s="10"/>
    </row>
    <row r="141" spans="4:6" ht="15" x14ac:dyDescent="0.25">
      <c r="D141" s="10"/>
      <c r="E141" s="10"/>
      <c r="F141" s="10"/>
    </row>
    <row r="142" spans="4:6" ht="15" x14ac:dyDescent="0.25">
      <c r="D142" s="10"/>
      <c r="E142" s="10"/>
      <c r="F142" s="10"/>
    </row>
    <row r="143" spans="4:6" ht="15" x14ac:dyDescent="0.25">
      <c r="D143" s="10"/>
      <c r="E143" s="10"/>
      <c r="F143" s="10"/>
    </row>
    <row r="144" spans="4:6" ht="15" x14ac:dyDescent="0.25">
      <c r="D144" s="10"/>
      <c r="E144" s="10"/>
      <c r="F144" s="10"/>
    </row>
    <row r="146" spans="4:6" ht="15" x14ac:dyDescent="0.25">
      <c r="D146" s="11"/>
      <c r="E146" s="11"/>
    </row>
    <row r="148" spans="4:6" ht="15" x14ac:dyDescent="0.25">
      <c r="D148" s="10"/>
      <c r="E148" s="10"/>
      <c r="F148" s="10"/>
    </row>
    <row r="149" spans="4:6" ht="15" x14ac:dyDescent="0.25">
      <c r="D149" s="10"/>
      <c r="E149" s="10"/>
      <c r="F149" s="10"/>
    </row>
    <row r="150" spans="4:6" ht="15" x14ac:dyDescent="0.25">
      <c r="D150" s="10"/>
      <c r="E150" s="10"/>
      <c r="F150" s="10"/>
    </row>
    <row r="151" spans="4:6" ht="15" x14ac:dyDescent="0.25">
      <c r="D151" s="10"/>
      <c r="E151" s="10"/>
      <c r="F151" s="10"/>
    </row>
    <row r="152" spans="4:6" ht="15" x14ac:dyDescent="0.25">
      <c r="D152" s="10"/>
      <c r="E152" s="10"/>
      <c r="F152" s="10"/>
    </row>
    <row r="153" spans="4:6" ht="15" x14ac:dyDescent="0.25">
      <c r="D153" s="10"/>
      <c r="E153" s="10"/>
      <c r="F153" s="10"/>
    </row>
    <row r="154" spans="4:6" ht="15" x14ac:dyDescent="0.25">
      <c r="D154" s="10"/>
      <c r="E154" s="10"/>
      <c r="F154" s="10"/>
    </row>
    <row r="158" spans="4:6" ht="15" x14ac:dyDescent="0.25">
      <c r="D158" s="10"/>
      <c r="E158" s="10"/>
      <c r="F158" s="10"/>
    </row>
    <row r="159" spans="4:6" ht="15" x14ac:dyDescent="0.25">
      <c r="D159" s="10"/>
      <c r="E159" s="10"/>
      <c r="F159" s="10"/>
    </row>
    <row r="160" spans="4:6" ht="15" x14ac:dyDescent="0.25">
      <c r="D160" s="10"/>
      <c r="E160" s="10"/>
      <c r="F160" s="10"/>
    </row>
    <row r="161" spans="4:6" ht="15" x14ac:dyDescent="0.25">
      <c r="D161" s="10"/>
      <c r="E161" s="10"/>
      <c r="F161" s="10"/>
    </row>
    <row r="162" spans="4:6" ht="15" x14ac:dyDescent="0.25">
      <c r="D162" s="10"/>
      <c r="E162" s="10"/>
      <c r="F162" s="10"/>
    </row>
    <row r="163" spans="4:6" ht="15" x14ac:dyDescent="0.25">
      <c r="D163" s="10"/>
      <c r="E163" s="10"/>
      <c r="F163" s="10"/>
    </row>
    <row r="164" spans="4:6" ht="15" x14ac:dyDescent="0.25">
      <c r="D164" s="10"/>
      <c r="E164" s="10"/>
      <c r="F164" s="10"/>
    </row>
    <row r="168" spans="4:6" ht="15" x14ac:dyDescent="0.25">
      <c r="D168" s="10"/>
      <c r="E168" s="10"/>
      <c r="F168" s="10"/>
    </row>
    <row r="169" spans="4:6" ht="15" x14ac:dyDescent="0.25">
      <c r="D169" s="10"/>
      <c r="E169" s="10"/>
      <c r="F169" s="10"/>
    </row>
    <row r="170" spans="4:6" ht="15" x14ac:dyDescent="0.25">
      <c r="D170" s="10"/>
      <c r="E170" s="10"/>
      <c r="F170" s="10"/>
    </row>
    <row r="171" spans="4:6" ht="15" x14ac:dyDescent="0.25">
      <c r="D171" s="10"/>
      <c r="E171" s="10"/>
      <c r="F171" s="10"/>
    </row>
    <row r="172" spans="4:6" ht="15" x14ac:dyDescent="0.25">
      <c r="D172" s="10"/>
      <c r="E172" s="10"/>
      <c r="F172" s="10"/>
    </row>
    <row r="173" spans="4:6" ht="15" x14ac:dyDescent="0.25">
      <c r="D173" s="10"/>
      <c r="E173" s="10"/>
      <c r="F173" s="10"/>
    </row>
    <row r="174" spans="4:6" ht="15" x14ac:dyDescent="0.25">
      <c r="D174" s="10"/>
      <c r="E174" s="10"/>
      <c r="F174" s="10"/>
    </row>
    <row r="178" spans="4:6" ht="15" x14ac:dyDescent="0.25">
      <c r="D178" s="10"/>
      <c r="E178" s="10"/>
      <c r="F178" s="10"/>
    </row>
    <row r="179" spans="4:6" ht="15" x14ac:dyDescent="0.25">
      <c r="D179" s="10"/>
      <c r="E179" s="10"/>
      <c r="F179" s="10"/>
    </row>
    <row r="180" spans="4:6" ht="15" x14ac:dyDescent="0.25">
      <c r="D180" s="10"/>
      <c r="E180" s="10"/>
      <c r="F180" s="10"/>
    </row>
    <row r="181" spans="4:6" ht="15" x14ac:dyDescent="0.25">
      <c r="D181" s="10"/>
      <c r="E181" s="10"/>
      <c r="F181" s="10"/>
    </row>
    <row r="182" spans="4:6" ht="15" x14ac:dyDescent="0.25">
      <c r="D182" s="10"/>
      <c r="E182" s="10"/>
      <c r="F182" s="10"/>
    </row>
    <row r="183" spans="4:6" ht="15" x14ac:dyDescent="0.25">
      <c r="D183" s="10"/>
      <c r="E183" s="10"/>
      <c r="F183" s="10"/>
    </row>
    <row r="184" spans="4:6" ht="15" x14ac:dyDescent="0.25">
      <c r="D184" s="10"/>
      <c r="E184" s="10"/>
      <c r="F184" s="10"/>
    </row>
    <row r="188" spans="4:6" ht="15" x14ac:dyDescent="0.25">
      <c r="D188" s="10"/>
      <c r="E188" s="10"/>
      <c r="F188" s="10"/>
    </row>
    <row r="189" spans="4:6" ht="15" x14ac:dyDescent="0.25">
      <c r="D189" s="10"/>
      <c r="E189" s="10"/>
      <c r="F189" s="10"/>
    </row>
    <row r="190" spans="4:6" ht="15" x14ac:dyDescent="0.25">
      <c r="D190" s="10"/>
      <c r="E190" s="10"/>
      <c r="F190" s="10"/>
    </row>
    <row r="191" spans="4:6" ht="15" x14ac:dyDescent="0.25">
      <c r="D191" s="10"/>
      <c r="E191" s="10"/>
      <c r="F191" s="10"/>
    </row>
    <row r="192" spans="4:6" ht="15" x14ac:dyDescent="0.25">
      <c r="D192" s="10"/>
      <c r="E192" s="10"/>
      <c r="F192" s="10"/>
    </row>
    <row r="193" spans="4:6" ht="15" x14ac:dyDescent="0.25">
      <c r="D193" s="10"/>
      <c r="E193" s="10"/>
      <c r="F193" s="10"/>
    </row>
    <row r="194" spans="4:6" ht="15" x14ac:dyDescent="0.25">
      <c r="D194" s="10"/>
      <c r="E194" s="10"/>
      <c r="F194" s="10"/>
    </row>
    <row r="198" spans="4:6" ht="15" x14ac:dyDescent="0.25">
      <c r="D198" s="10"/>
      <c r="E198" s="10"/>
      <c r="F198" s="10"/>
    </row>
    <row r="199" spans="4:6" ht="15" x14ac:dyDescent="0.25">
      <c r="D199" s="10"/>
      <c r="E199" s="10"/>
      <c r="F199" s="10"/>
    </row>
    <row r="200" spans="4:6" ht="15" x14ac:dyDescent="0.25">
      <c r="D200" s="10"/>
      <c r="E200" s="10"/>
      <c r="F200" s="10"/>
    </row>
    <row r="201" spans="4:6" ht="15" x14ac:dyDescent="0.25">
      <c r="D201" s="10"/>
      <c r="E201" s="10"/>
      <c r="F201" s="10"/>
    </row>
    <row r="202" spans="4:6" ht="15" x14ac:dyDescent="0.25">
      <c r="D202" s="10"/>
      <c r="E202" s="10"/>
      <c r="F202" s="10"/>
    </row>
    <row r="203" spans="4:6" ht="15" x14ac:dyDescent="0.25">
      <c r="D203" s="10"/>
      <c r="E203" s="10"/>
      <c r="F203" s="10"/>
    </row>
    <row r="204" spans="4:6" ht="15" x14ac:dyDescent="0.25">
      <c r="D204" s="10"/>
      <c r="E204" s="10"/>
      <c r="F204" s="10"/>
    </row>
    <row r="206" spans="4:6" ht="15" x14ac:dyDescent="0.25">
      <c r="D206" s="11"/>
      <c r="E206" s="11"/>
    </row>
    <row r="208" spans="4:6" ht="15" x14ac:dyDescent="0.25">
      <c r="D208" s="10"/>
      <c r="E208" s="10"/>
      <c r="F208" s="10"/>
    </row>
    <row r="209" spans="4:6" ht="15" x14ac:dyDescent="0.25">
      <c r="D209" s="10"/>
      <c r="E209" s="10"/>
      <c r="F209" s="10"/>
    </row>
    <row r="210" spans="4:6" ht="15" x14ac:dyDescent="0.25">
      <c r="D210" s="10"/>
      <c r="E210" s="10"/>
      <c r="F210" s="10"/>
    </row>
    <row r="211" spans="4:6" ht="15" x14ac:dyDescent="0.25">
      <c r="D211" s="10"/>
      <c r="E211" s="10"/>
      <c r="F211" s="10"/>
    </row>
    <row r="212" spans="4:6" ht="15" x14ac:dyDescent="0.25">
      <c r="D212" s="10"/>
      <c r="E212" s="10"/>
      <c r="F212" s="10"/>
    </row>
    <row r="213" spans="4:6" ht="15" x14ac:dyDescent="0.25">
      <c r="D213" s="10"/>
      <c r="E213" s="10"/>
      <c r="F213" s="10"/>
    </row>
    <row r="214" spans="4:6" ht="15" x14ac:dyDescent="0.25">
      <c r="D214" s="10"/>
      <c r="E214" s="10"/>
      <c r="F214" s="10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Arbeitsblatt</vt:lpstr>
      <vt:lpstr>Daten1</vt:lpstr>
      <vt:lpstr>Arbeitsblatt!Druckbereich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</dc:creator>
  <cp:lastModifiedBy>Stefan Müller</cp:lastModifiedBy>
  <cp:lastPrinted>2021-03-09T08:38:33Z</cp:lastPrinted>
  <dcterms:created xsi:type="dcterms:W3CDTF">2009-10-08T17:52:09Z</dcterms:created>
  <dcterms:modified xsi:type="dcterms:W3CDTF">2021-03-09T08:38:50Z</dcterms:modified>
</cp:coreProperties>
</file>