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0" windowHeight="566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fn.RANK.EQ" hidden="1">#NAME?</definedName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<sst xmlns="http://schemas.openxmlformats.org/spreadsheetml/2006/main" count="24" uniqueCount="21">
  <si>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</si>
  <si>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</si>
  <si>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</si>
  <si>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</si>
  <si>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</si>
  <si>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</si>
  <si>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</si>
  <si>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</si>
  <si>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</si>
  <si>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</si>
  <si>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</si>
  <si>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</si>
  <si>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</si>
  <si>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</si>
  <si>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</si>
  <si>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</si>
  <si>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Gerundet + Einer</t>
  </si>
  <si>
    <t>Gerundet, Einer</t>
  </si>
  <si>
    <t>U</t>
  </si>
  <si>
    <t>R</t>
  </si>
  <si>
    <t>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</si>
</sst>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Arial"/>
      <family val="2"/>
    </font>
    <font>
      <sz val="12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50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5"/>
    </xf>
    <xf numFmtId="0" fontId="1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51" applyFont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115" zoomScaleNormal="115" zoomScalePageLayoutView="0" workbookViewId="0" topLeftCell="A1">
      <selection activeCell="B10" sqref="B10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421875" style="0" customWidth="1"/>
    <col min="4" max="4" width="59.57421875" style="0" bestFit="1" customWidth="1"/>
    <col min="5" max="7" width="11.421875" style="21" customWidth="1"/>
    <col min="8" max="11" width="11.421875" style="21" hidden="1" customWidth="1"/>
    <col min="12" max="12" width="16.57421875" style="21" hidden="1" customWidth="1"/>
    <col min="13" max="17" width="11.421875" style="21" hidden="1" customWidth="1"/>
    <col min="18" max="19" width="11.421875" style="21" customWidth="1"/>
    <col min="20" max="20" width="11.421875" style="21" hidden="1" customWidth="1"/>
    <col min="21" max="21" width="11.421875" style="21" customWidth="1"/>
    <col min="22" max="22" width="11.57421875" style="21" customWidth="1"/>
    <col min="23" max="23" width="11.421875" style="21" customWidth="1"/>
    <col min="24" max="25" width="11.421875" style="29" customWidth="1"/>
    <col min="26" max="26" width="11.421875" style="16" customWidth="1"/>
    <col min="27" max="30" width="11.421875" style="21" customWidth="1"/>
  </cols>
  <sheetData>
    <row r="1" spans="1:4" ht="18">
      <c r="A1" s="3" t="s">
        <v>12</v>
      </c>
      <c r="D1" s="17" t="s">
        <v>14</v>
      </c>
    </row>
    <row r="3" spans="1:4" ht="12.75">
      <c r="A3" s="1" t="s">
        <v>4</v>
      </c>
      <c r="B3" s="10"/>
      <c r="D3" t="s">
        <v>11</v>
      </c>
    </row>
    <row r="4" spans="1:2" ht="12.75">
      <c r="A4" s="1" t="s">
        <v>5</v>
      </c>
      <c r="B4" s="10"/>
    </row>
    <row r="5" spans="1:2" ht="12.75">
      <c r="A5" s="15" t="s">
        <v>6</v>
      </c>
      <c r="B5" s="18">
        <v>26</v>
      </c>
    </row>
    <row r="6" ht="12">
      <c r="L6" s="21">
        <v>10</v>
      </c>
    </row>
    <row r="7" spans="1:15" ht="12.75">
      <c r="A7" s="1" t="s">
        <v>1</v>
      </c>
      <c r="B7" s="1" t="s">
        <v>0</v>
      </c>
      <c r="C7" s="1" t="s">
        <v>2</v>
      </c>
      <c r="D7" s="1" t="s">
        <v>7</v>
      </c>
      <c r="K7" s="21" t="s">
        <v>18</v>
      </c>
      <c r="L7" s="21" t="s">
        <v>19</v>
      </c>
      <c r="O7" s="21" t="s">
        <v>20</v>
      </c>
    </row>
    <row r="8" spans="1:27" ht="15">
      <c r="A8" s="2">
        <v>1</v>
      </c>
      <c r="B8" s="19" t="str">
        <f>VLOOKUP(A8,$H$8:$P$106,9,FALSE)</f>
        <v>Durch einen Draht mit R=120 Ohm fließt ein Strom von 0,6 A. Bestimme die angelegte Spannung.</v>
      </c>
      <c r="C8" s="19">
        <f>VLOOKUP(A8,$H$8:$P$106,3,FALSE)</f>
        <v>72</v>
      </c>
      <c r="D8" s="2" t="str">
        <f aca="true" t="shared" si="0" ref="D8:D39">IF(A8&lt;=$B$5,A8&amp;") "&amp;$B$3&amp;" "&amp;B8&amp;" "&amp;$B$4,"")</f>
        <v>1)  Durch einen Draht mit R=120 Ohm fließt ein Strom von 0,6 A. Bestimme die angelegte Spannung. </v>
      </c>
      <c r="H8" s="21">
        <f>RANK(I8,$I$8:$I$106)</f>
        <v>96</v>
      </c>
      <c r="I8" s="21">
        <f ca="1">RAND()</f>
        <v>0.038620019442202835</v>
      </c>
      <c r="J8" s="21">
        <f>K8</f>
        <v>79.2</v>
      </c>
      <c r="K8" s="21">
        <f>L8*O8</f>
        <v>79.2</v>
      </c>
      <c r="L8" s="21">
        <f ca="1">ROUND(RAND()*140+10,0)</f>
        <v>72</v>
      </c>
      <c r="M8" s="21">
        <f ca="1">ROUND(RAND()*3-0.5,0)</f>
        <v>0</v>
      </c>
      <c r="O8" s="21">
        <f ca="1">ROUND(RAND()*60+1.5,0)/10</f>
        <v>1.1</v>
      </c>
      <c r="P8" s="21" t="str">
        <f>"Durch einen Draht mit R="&amp;L8&amp;" Ohm fließt ein Strom von "&amp;O8&amp;" A. Bestimme die angelegte Spannung."</f>
        <v>Durch einen Draht mit R=72 Ohm fließt ein Strom von 1,1 A. Bestimme die angelegte Spannung.</v>
      </c>
      <c r="R8" s="32"/>
      <c r="X8" s="30"/>
      <c r="AA8" s="22"/>
    </row>
    <row r="9" spans="1:27" ht="15">
      <c r="A9" s="2">
        <v>2</v>
      </c>
      <c r="B9" s="19" t="str">
        <f aca="true" t="shared" si="1" ref="B9:B39">VLOOKUP(A9,$H$8:$P$106,9,FALSE)</f>
        <v>Durch einen Draht mit R=115 Ohm fließt ein Strom von 1 A. Bestimme die angelegte Spannung.</v>
      </c>
      <c r="C9" s="19">
        <f aca="true" t="shared" si="2" ref="C9:C39">VLOOKUP(A9,$H$8:$P$106,3,FALSE)</f>
        <v>115</v>
      </c>
      <c r="D9" s="2" t="str">
        <f t="shared" si="0"/>
        <v>2)  Durch einen Draht mit R=115 Ohm fließt ein Strom von 1 A. Bestimme die angelegte Spannung. </v>
      </c>
      <c r="H9" s="21">
        <f aca="true" t="shared" si="3" ref="H9:H72">RANK(I9,$I$8:$I$106)</f>
        <v>64</v>
      </c>
      <c r="I9" s="21">
        <f aca="true" ca="1" t="shared" si="4" ref="I9:I72">RAND()</f>
        <v>0.31413838372589886</v>
      </c>
      <c r="J9" s="21">
        <f aca="true" t="shared" si="5" ref="J9:J39">K9</f>
        <v>206</v>
      </c>
      <c r="K9" s="21">
        <f aca="true" t="shared" si="6" ref="K9:K72">L9*O9</f>
        <v>206</v>
      </c>
      <c r="L9" s="21">
        <f aca="true" ca="1" t="shared" si="7" ref="L9:L72">ROUND(RAND()*140+10,0)</f>
        <v>103</v>
      </c>
      <c r="M9" s="21">
        <f aca="true" ca="1" t="shared" si="8" ref="M9:M72">ROUND(RAND()*3-0.5,0)</f>
        <v>2</v>
      </c>
      <c r="O9" s="21">
        <f aca="true" ca="1" t="shared" si="9" ref="O9:O72">ROUND(RAND()*60+1.5,0)/10</f>
        <v>2</v>
      </c>
      <c r="P9" s="21" t="str">
        <f aca="true" t="shared" si="10" ref="P9:P72">"Durch einen Draht mit R="&amp;L9&amp;" Ohm fließt ein Strom von "&amp;O9&amp;" A. Bestimme die angelegte Spannung."</f>
        <v>Durch einen Draht mit R=103 Ohm fließt ein Strom von 2 A. Bestimme die angelegte Spannung.</v>
      </c>
      <c r="R9" s="32"/>
      <c r="T9" s="21">
        <f aca="true" ca="1" t="shared" si="11" ref="T9:T39">ROUND(RAND()*8,0)</f>
        <v>1</v>
      </c>
      <c r="X9" s="30"/>
      <c r="AA9" s="22"/>
    </row>
    <row r="10" spans="1:27" ht="15">
      <c r="A10" s="2">
        <v>3</v>
      </c>
      <c r="B10" s="19" t="str">
        <f t="shared" si="1"/>
        <v>Durch einen Draht mit R=46 Ohm fließt ein Strom von 1,9 A. Bestimme die angelegte Spannung.</v>
      </c>
      <c r="C10" s="19">
        <f t="shared" si="2"/>
        <v>1.9</v>
      </c>
      <c r="D10" s="2" t="str">
        <f t="shared" si="0"/>
        <v>3)  Durch einen Draht mit R=46 Ohm fließt ein Strom von 1,9 A. Bestimme die angelegte Spannung. </v>
      </c>
      <c r="H10" s="21">
        <f t="shared" si="3"/>
        <v>39</v>
      </c>
      <c r="I10" s="21">
        <f ca="1" t="shared" si="4"/>
        <v>0.6398353062810659</v>
      </c>
      <c r="J10" s="21">
        <f t="shared" si="5"/>
        <v>34.5</v>
      </c>
      <c r="K10" s="21">
        <f t="shared" si="6"/>
        <v>34.5</v>
      </c>
      <c r="L10" s="21">
        <f ca="1" t="shared" si="7"/>
        <v>69</v>
      </c>
      <c r="M10" s="21">
        <f ca="1" t="shared" si="8"/>
        <v>2</v>
      </c>
      <c r="O10" s="21">
        <f ca="1" t="shared" si="9"/>
        <v>0.5</v>
      </c>
      <c r="P10" s="21" t="str">
        <f t="shared" si="10"/>
        <v>Durch einen Draht mit R=69 Ohm fließt ein Strom von 0,5 A. Bestimme die angelegte Spannung.</v>
      </c>
      <c r="R10" s="32"/>
      <c r="T10" s="21">
        <f ca="1" t="shared" si="11"/>
        <v>3</v>
      </c>
      <c r="X10" s="30"/>
      <c r="AA10" s="22"/>
    </row>
    <row r="11" spans="1:27" ht="15">
      <c r="A11" s="2">
        <v>4</v>
      </c>
      <c r="B11" s="19" t="str">
        <f t="shared" si="1"/>
        <v>Durch einen Draht mit R=111 Ohm fließt ein Strom von 1,5 A. Bestimme die angelegte Spannung.</v>
      </c>
      <c r="C11" s="19">
        <f t="shared" si="2"/>
        <v>1.5</v>
      </c>
      <c r="D11" s="2" t="str">
        <f t="shared" si="0"/>
        <v>4)  Durch einen Draht mit R=111 Ohm fließt ein Strom von 1,5 A. Bestimme die angelegte Spannung. </v>
      </c>
      <c r="H11" s="21">
        <f t="shared" si="3"/>
        <v>6</v>
      </c>
      <c r="I11" s="21">
        <f ca="1" t="shared" si="4"/>
        <v>0.943374469443966</v>
      </c>
      <c r="J11" s="21">
        <f t="shared" si="5"/>
        <v>97.3</v>
      </c>
      <c r="K11" s="21">
        <f t="shared" si="6"/>
        <v>97.3</v>
      </c>
      <c r="L11" s="21">
        <f ca="1" t="shared" si="7"/>
        <v>139</v>
      </c>
      <c r="M11" s="21">
        <f ca="1" t="shared" si="8"/>
        <v>0</v>
      </c>
      <c r="O11" s="21">
        <f ca="1" t="shared" si="9"/>
        <v>0.7</v>
      </c>
      <c r="P11" s="21" t="str">
        <f t="shared" si="10"/>
        <v>Durch einen Draht mit R=139 Ohm fließt ein Strom von 0,7 A. Bestimme die angelegte Spannung.</v>
      </c>
      <c r="R11" s="32"/>
      <c r="T11" s="21">
        <f ca="1" t="shared" si="11"/>
        <v>4</v>
      </c>
      <c r="X11" s="30"/>
      <c r="AA11" s="22"/>
    </row>
    <row r="12" spans="1:27" ht="15">
      <c r="A12" s="2">
        <v>5</v>
      </c>
      <c r="B12" s="19" t="str">
        <f t="shared" si="1"/>
        <v>Durch einen Draht mit R=37 Ohm fließt ein Strom von 3 A. Bestimme die angelegte Spannung.</v>
      </c>
      <c r="C12" s="19">
        <f t="shared" si="2"/>
        <v>111</v>
      </c>
      <c r="D12" s="2" t="str">
        <f t="shared" si="0"/>
        <v>5)  Durch einen Draht mit R=37 Ohm fließt ein Strom von 3 A. Bestimme die angelegte Spannung. </v>
      </c>
      <c r="H12" s="21">
        <f t="shared" si="3"/>
        <v>5</v>
      </c>
      <c r="I12" s="21">
        <f ca="1" t="shared" si="4"/>
        <v>0.9466115686084151</v>
      </c>
      <c r="J12" s="21">
        <f t="shared" si="5"/>
        <v>111</v>
      </c>
      <c r="K12" s="21">
        <f t="shared" si="6"/>
        <v>111</v>
      </c>
      <c r="L12" s="21">
        <f ca="1" t="shared" si="7"/>
        <v>37</v>
      </c>
      <c r="M12" s="21">
        <f ca="1" t="shared" si="8"/>
        <v>0</v>
      </c>
      <c r="O12" s="21">
        <f ca="1" t="shared" si="9"/>
        <v>3</v>
      </c>
      <c r="P12" s="21" t="str">
        <f t="shared" si="10"/>
        <v>Durch einen Draht mit R=37 Ohm fließt ein Strom von 3 A. Bestimme die angelegte Spannung.</v>
      </c>
      <c r="R12" s="32"/>
      <c r="T12" s="21">
        <f ca="1" t="shared" si="11"/>
        <v>3</v>
      </c>
      <c r="X12" s="30"/>
      <c r="AA12" s="22"/>
    </row>
    <row r="13" spans="1:27" ht="15">
      <c r="A13" s="2">
        <v>6</v>
      </c>
      <c r="B13" s="19" t="str">
        <f t="shared" si="1"/>
        <v>Durch einen Draht mit R=139 Ohm fließt ein Strom von 0,7 A. Bestimme die angelegte Spannung.</v>
      </c>
      <c r="C13" s="19">
        <f t="shared" si="2"/>
        <v>97.3</v>
      </c>
      <c r="D13" s="2" t="str">
        <f t="shared" si="0"/>
        <v>6)  Durch einen Draht mit R=139 Ohm fließt ein Strom von 0,7 A. Bestimme die angelegte Spannung. </v>
      </c>
      <c r="H13" s="21">
        <f t="shared" si="3"/>
        <v>93</v>
      </c>
      <c r="I13" s="21">
        <f ca="1" t="shared" si="4"/>
        <v>0.0770377092507285</v>
      </c>
      <c r="J13" s="21">
        <f t="shared" si="5"/>
        <v>25.6</v>
      </c>
      <c r="K13" s="21">
        <f t="shared" si="6"/>
        <v>25.6</v>
      </c>
      <c r="L13" s="21">
        <f ca="1" t="shared" si="7"/>
        <v>64</v>
      </c>
      <c r="M13" s="21">
        <f ca="1" t="shared" si="8"/>
        <v>1</v>
      </c>
      <c r="O13" s="21">
        <f ca="1" t="shared" si="9"/>
        <v>0.4</v>
      </c>
      <c r="P13" s="21" t="str">
        <f t="shared" si="10"/>
        <v>Durch einen Draht mit R=64 Ohm fließt ein Strom von 0,4 A. Bestimme die angelegte Spannung.</v>
      </c>
      <c r="R13" s="32"/>
      <c r="T13" s="21">
        <f ca="1" t="shared" si="11"/>
        <v>2</v>
      </c>
      <c r="X13" s="31"/>
      <c r="AA13" s="22"/>
    </row>
    <row r="14" spans="1:27" ht="15">
      <c r="A14" s="2">
        <v>7</v>
      </c>
      <c r="B14" s="19" t="str">
        <f t="shared" si="1"/>
        <v>Durch einen Draht mit R=106 Ohm fließt ein Strom von 6,1 A. Bestimme die angelegte Spannung.</v>
      </c>
      <c r="C14" s="19">
        <f t="shared" si="2"/>
        <v>6.1</v>
      </c>
      <c r="D14" s="2" t="str">
        <f t="shared" si="0"/>
        <v>7)  Durch einen Draht mit R=106 Ohm fließt ein Strom von 6,1 A. Bestimme die angelegte Spannung. </v>
      </c>
      <c r="H14" s="21">
        <f t="shared" si="3"/>
        <v>84</v>
      </c>
      <c r="I14" s="21">
        <f ca="1" t="shared" si="4"/>
        <v>0.17266037730076833</v>
      </c>
      <c r="J14" s="21">
        <f t="shared" si="5"/>
        <v>153</v>
      </c>
      <c r="K14" s="21">
        <f t="shared" si="6"/>
        <v>153</v>
      </c>
      <c r="L14" s="21">
        <f ca="1" t="shared" si="7"/>
        <v>90</v>
      </c>
      <c r="M14" s="21">
        <f ca="1" t="shared" si="8"/>
        <v>0</v>
      </c>
      <c r="O14" s="21">
        <f ca="1" t="shared" si="9"/>
        <v>1.7</v>
      </c>
      <c r="P14" s="21" t="str">
        <f t="shared" si="10"/>
        <v>Durch einen Draht mit R=90 Ohm fließt ein Strom von 1,7 A. Bestimme die angelegte Spannung.</v>
      </c>
      <c r="R14" s="32"/>
      <c r="T14" s="21">
        <f ca="1" t="shared" si="11"/>
        <v>4</v>
      </c>
      <c r="X14" s="31"/>
      <c r="AA14" s="22"/>
    </row>
    <row r="15" spans="1:27" ht="15">
      <c r="A15" s="2">
        <v>8</v>
      </c>
      <c r="B15" s="19" t="str">
        <f t="shared" si="1"/>
        <v>Durch einen Draht mit R=150 Ohm fließt ein Strom von 0,9 A. Bestimme die angelegte Spannung.</v>
      </c>
      <c r="C15" s="19">
        <f t="shared" si="2"/>
        <v>150</v>
      </c>
      <c r="D15" s="2" t="str">
        <f t="shared" si="0"/>
        <v>8)  Durch einen Draht mit R=150 Ohm fließt ein Strom von 0,9 A. Bestimme die angelegte Spannung. </v>
      </c>
      <c r="H15" s="21">
        <f t="shared" si="3"/>
        <v>69</v>
      </c>
      <c r="I15" s="21">
        <f ca="1" t="shared" si="4"/>
        <v>0.29884389337925543</v>
      </c>
      <c r="J15" s="21">
        <f t="shared" si="5"/>
        <v>24.599999999999998</v>
      </c>
      <c r="K15" s="21">
        <f t="shared" si="6"/>
        <v>24.599999999999998</v>
      </c>
      <c r="L15" s="21">
        <f ca="1" t="shared" si="7"/>
        <v>41</v>
      </c>
      <c r="M15" s="21">
        <f ca="1" t="shared" si="8"/>
        <v>1</v>
      </c>
      <c r="O15" s="21">
        <f ca="1" t="shared" si="9"/>
        <v>0.6</v>
      </c>
      <c r="P15" s="21" t="str">
        <f t="shared" si="10"/>
        <v>Durch einen Draht mit R=41 Ohm fließt ein Strom von 0,6 A. Bestimme die angelegte Spannung.</v>
      </c>
      <c r="R15" s="32"/>
      <c r="T15" s="21">
        <f ca="1" t="shared" si="11"/>
        <v>3</v>
      </c>
      <c r="X15" s="30"/>
      <c r="AA15" s="22"/>
    </row>
    <row r="16" spans="1:27" ht="15">
      <c r="A16" s="2">
        <v>9</v>
      </c>
      <c r="B16" s="19" t="str">
        <f t="shared" si="1"/>
        <v>Durch einen Draht mit R=106 Ohm fließt ein Strom von 2,7 A. Bestimme die angelegte Spannung.</v>
      </c>
      <c r="C16" s="19">
        <f t="shared" si="2"/>
        <v>2.7</v>
      </c>
      <c r="D16" s="2" t="str">
        <f t="shared" si="0"/>
        <v>9)  Durch einen Draht mit R=106 Ohm fließt ein Strom von 2,7 A. Bestimme die angelegte Spannung. </v>
      </c>
      <c r="H16" s="21">
        <f t="shared" si="3"/>
        <v>81</v>
      </c>
      <c r="I16" s="21">
        <f ca="1" t="shared" si="4"/>
        <v>0.19918752950353824</v>
      </c>
      <c r="J16" s="21">
        <f t="shared" si="5"/>
        <v>100.80000000000001</v>
      </c>
      <c r="K16" s="21">
        <f t="shared" si="6"/>
        <v>100.80000000000001</v>
      </c>
      <c r="L16" s="21">
        <f ca="1" t="shared" si="7"/>
        <v>63</v>
      </c>
      <c r="M16" s="21">
        <f ca="1" t="shared" si="8"/>
        <v>2</v>
      </c>
      <c r="O16" s="21">
        <f ca="1" t="shared" si="9"/>
        <v>1.6</v>
      </c>
      <c r="P16" s="21" t="str">
        <f t="shared" si="10"/>
        <v>Durch einen Draht mit R=63 Ohm fließt ein Strom von 1,6 A. Bestimme die angelegte Spannung.</v>
      </c>
      <c r="R16" s="32"/>
      <c r="T16" s="21">
        <f ca="1" t="shared" si="11"/>
        <v>0</v>
      </c>
      <c r="X16" s="30"/>
      <c r="AA16" s="22"/>
    </row>
    <row r="17" spans="1:27" ht="15">
      <c r="A17" s="2">
        <v>10</v>
      </c>
      <c r="B17" s="19" t="str">
        <f t="shared" si="1"/>
        <v>Durch einen Draht mit R=143 Ohm fließt ein Strom von 4,9 A. Bestimme die angelegte Spannung.</v>
      </c>
      <c r="C17" s="19">
        <f t="shared" si="2"/>
        <v>143</v>
      </c>
      <c r="D17" s="2" t="str">
        <f t="shared" si="0"/>
        <v>10)  Durch einen Draht mit R=143 Ohm fließt ein Strom von 4,9 A. Bestimme die angelegte Spannung. </v>
      </c>
      <c r="H17" s="21">
        <f t="shared" si="3"/>
        <v>32</v>
      </c>
      <c r="I17" s="21">
        <f ca="1" t="shared" si="4"/>
        <v>0.7314697844332997</v>
      </c>
      <c r="J17" s="21">
        <f t="shared" si="5"/>
        <v>114.4</v>
      </c>
      <c r="K17" s="21">
        <f t="shared" si="6"/>
        <v>114.4</v>
      </c>
      <c r="L17" s="21">
        <f ca="1" t="shared" si="7"/>
        <v>143</v>
      </c>
      <c r="M17" s="21">
        <f ca="1" t="shared" si="8"/>
        <v>0</v>
      </c>
      <c r="O17" s="21">
        <f ca="1" t="shared" si="9"/>
        <v>0.8</v>
      </c>
      <c r="P17" s="21" t="str">
        <f t="shared" si="10"/>
        <v>Durch einen Draht mit R=143 Ohm fließt ein Strom von 0,8 A. Bestimme die angelegte Spannung.</v>
      </c>
      <c r="R17" s="32"/>
      <c r="T17" s="21">
        <f ca="1" t="shared" si="11"/>
        <v>5</v>
      </c>
      <c r="AA17" s="22"/>
    </row>
    <row r="18" spans="1:27" ht="15">
      <c r="A18" s="2">
        <v>11</v>
      </c>
      <c r="B18" s="19" t="str">
        <f t="shared" si="1"/>
        <v>Durch einen Draht mit R=33 Ohm fließt ein Strom von 2,2 A. Bestimme die angelegte Spannung.</v>
      </c>
      <c r="C18" s="19">
        <f t="shared" si="2"/>
        <v>2.2</v>
      </c>
      <c r="D18" s="2" t="str">
        <f t="shared" si="0"/>
        <v>11)  Durch einen Draht mit R=33 Ohm fließt ein Strom von 2,2 A. Bestimme die angelegte Spannung. </v>
      </c>
      <c r="H18" s="21">
        <f t="shared" si="3"/>
        <v>73</v>
      </c>
      <c r="I18" s="21">
        <f ca="1" t="shared" si="4"/>
        <v>0.2514441058495178</v>
      </c>
      <c r="J18" s="21">
        <f t="shared" si="5"/>
        <v>176.4</v>
      </c>
      <c r="K18" s="21">
        <f t="shared" si="6"/>
        <v>176.4</v>
      </c>
      <c r="L18" s="21">
        <f ca="1" t="shared" si="7"/>
        <v>49</v>
      </c>
      <c r="M18" s="21">
        <f ca="1" t="shared" si="8"/>
        <v>0</v>
      </c>
      <c r="O18" s="21">
        <f ca="1" t="shared" si="9"/>
        <v>3.6</v>
      </c>
      <c r="P18" s="21" t="str">
        <f t="shared" si="10"/>
        <v>Durch einen Draht mit R=49 Ohm fließt ein Strom von 3,6 A. Bestimme die angelegte Spannung.</v>
      </c>
      <c r="R18" s="32"/>
      <c r="T18" s="21">
        <f ca="1" t="shared" si="11"/>
        <v>6</v>
      </c>
      <c r="AA18" s="22"/>
    </row>
    <row r="19" spans="1:27" ht="15">
      <c r="A19" s="2">
        <v>12</v>
      </c>
      <c r="B19" s="19" t="str">
        <f t="shared" si="1"/>
        <v>Durch einen Draht mit R=123 Ohm fließt ein Strom von 3,1 A. Bestimme die angelegte Spannung.</v>
      </c>
      <c r="C19" s="19">
        <f t="shared" si="2"/>
        <v>123</v>
      </c>
      <c r="D19" s="2" t="str">
        <f t="shared" si="0"/>
        <v>12)  Durch einen Draht mit R=123 Ohm fließt ein Strom von 3,1 A. Bestimme die angelegte Spannung. </v>
      </c>
      <c r="H19" s="21">
        <f t="shared" si="3"/>
        <v>83</v>
      </c>
      <c r="I19" s="21">
        <f ca="1" t="shared" si="4"/>
        <v>0.17993351013542047</v>
      </c>
      <c r="J19" s="21">
        <f t="shared" si="5"/>
        <v>190.8</v>
      </c>
      <c r="K19" s="21">
        <f t="shared" si="6"/>
        <v>190.8</v>
      </c>
      <c r="L19" s="21">
        <f ca="1" t="shared" si="7"/>
        <v>106</v>
      </c>
      <c r="M19" s="21">
        <f ca="1" t="shared" si="8"/>
        <v>1</v>
      </c>
      <c r="O19" s="21">
        <f ca="1" t="shared" si="9"/>
        <v>1.8</v>
      </c>
      <c r="P19" s="21" t="str">
        <f t="shared" si="10"/>
        <v>Durch einen Draht mit R=106 Ohm fließt ein Strom von 1,8 A. Bestimme die angelegte Spannung.</v>
      </c>
      <c r="R19" s="32"/>
      <c r="T19" s="21">
        <f ca="1" t="shared" si="11"/>
        <v>3</v>
      </c>
      <c r="AA19" s="22"/>
    </row>
    <row r="20" spans="1:27" ht="15">
      <c r="A20" s="2">
        <v>13</v>
      </c>
      <c r="B20" s="19" t="str">
        <f t="shared" si="1"/>
        <v>Durch einen Draht mit R=80 Ohm fließt ein Strom von 4,8 A. Bestimme die angelegte Spannung.</v>
      </c>
      <c r="C20" s="19">
        <f t="shared" si="2"/>
        <v>80</v>
      </c>
      <c r="D20" s="2" t="str">
        <f t="shared" si="0"/>
        <v>13)  Durch einen Draht mit R=80 Ohm fließt ein Strom von 4,8 A. Bestimme die angelegte Spannung. </v>
      </c>
      <c r="H20" s="21">
        <f t="shared" si="3"/>
        <v>56</v>
      </c>
      <c r="I20" s="21">
        <f ca="1" t="shared" si="4"/>
        <v>0.449468784516565</v>
      </c>
      <c r="J20" s="21">
        <f t="shared" si="5"/>
        <v>158.6</v>
      </c>
      <c r="K20" s="21">
        <f t="shared" si="6"/>
        <v>158.6</v>
      </c>
      <c r="L20" s="21">
        <f ca="1" t="shared" si="7"/>
        <v>26</v>
      </c>
      <c r="M20" s="21">
        <f ca="1" t="shared" si="8"/>
        <v>2</v>
      </c>
      <c r="O20" s="21">
        <f ca="1" t="shared" si="9"/>
        <v>6.1</v>
      </c>
      <c r="P20" s="21" t="str">
        <f t="shared" si="10"/>
        <v>Durch einen Draht mit R=26 Ohm fließt ein Strom von 6,1 A. Bestimme die angelegte Spannung.</v>
      </c>
      <c r="R20" s="32"/>
      <c r="T20" s="21">
        <f ca="1" t="shared" si="11"/>
        <v>7</v>
      </c>
      <c r="AA20" s="22"/>
    </row>
    <row r="21" spans="1:27" ht="15">
      <c r="A21" s="2">
        <v>14</v>
      </c>
      <c r="B21" s="19" t="str">
        <f t="shared" si="1"/>
        <v>Durch einen Draht mit R=43 Ohm fließt ein Strom von 2,1 A. Bestimme die angelegte Spannung.</v>
      </c>
      <c r="C21" s="19">
        <f t="shared" si="2"/>
        <v>90.3</v>
      </c>
      <c r="D21" s="2" t="str">
        <f t="shared" si="0"/>
        <v>14)  Durch einen Draht mit R=43 Ohm fließt ein Strom von 2,1 A. Bestimme die angelegte Spannung. </v>
      </c>
      <c r="H21" s="21">
        <f t="shared" si="3"/>
        <v>18</v>
      </c>
      <c r="I21" s="21">
        <f ca="1" t="shared" si="4"/>
        <v>0.8676115116193824</v>
      </c>
      <c r="J21" s="21">
        <f t="shared" si="5"/>
        <v>117.8</v>
      </c>
      <c r="K21" s="21">
        <f t="shared" si="6"/>
        <v>117.8</v>
      </c>
      <c r="L21" s="21">
        <f ca="1" t="shared" si="7"/>
        <v>38</v>
      </c>
      <c r="M21" s="21">
        <f ca="1" t="shared" si="8"/>
        <v>0</v>
      </c>
      <c r="O21" s="21">
        <f ca="1" t="shared" si="9"/>
        <v>3.1</v>
      </c>
      <c r="P21" s="21" t="str">
        <f t="shared" si="10"/>
        <v>Durch einen Draht mit R=38 Ohm fließt ein Strom von 3,1 A. Bestimme die angelegte Spannung.</v>
      </c>
      <c r="R21" s="32"/>
      <c r="T21" s="21">
        <f ca="1" t="shared" si="11"/>
        <v>7</v>
      </c>
      <c r="AA21" s="22"/>
    </row>
    <row r="22" spans="1:27" ht="15">
      <c r="A22" s="2">
        <v>15</v>
      </c>
      <c r="B22" s="19" t="str">
        <f t="shared" si="1"/>
        <v>Durch einen Draht mit R=86 Ohm fließt ein Strom von 2,5 A. Bestimme die angelegte Spannung.</v>
      </c>
      <c r="C22" s="19">
        <f t="shared" si="2"/>
        <v>86</v>
      </c>
      <c r="D22" s="2" t="str">
        <f t="shared" si="0"/>
        <v>15)  Durch einen Draht mit R=86 Ohm fließt ein Strom von 2,5 A. Bestimme die angelegte Spannung. </v>
      </c>
      <c r="H22" s="21">
        <f t="shared" si="3"/>
        <v>50</v>
      </c>
      <c r="I22" s="21">
        <f ca="1" t="shared" si="4"/>
        <v>0.5184757661120376</v>
      </c>
      <c r="J22" s="21">
        <f t="shared" si="5"/>
        <v>167.4</v>
      </c>
      <c r="K22" s="21">
        <f t="shared" si="6"/>
        <v>167.4</v>
      </c>
      <c r="L22" s="21">
        <f ca="1" t="shared" si="7"/>
        <v>31</v>
      </c>
      <c r="M22" s="21">
        <f ca="1" t="shared" si="8"/>
        <v>1</v>
      </c>
      <c r="O22" s="21">
        <f ca="1" t="shared" si="9"/>
        <v>5.4</v>
      </c>
      <c r="P22" s="21" t="str">
        <f t="shared" si="10"/>
        <v>Durch einen Draht mit R=31 Ohm fließt ein Strom von 5,4 A. Bestimme die angelegte Spannung.</v>
      </c>
      <c r="R22" s="32"/>
      <c r="T22" s="21">
        <f ca="1" t="shared" si="11"/>
        <v>8</v>
      </c>
      <c r="AA22" s="22"/>
    </row>
    <row r="23" spans="1:27" ht="15">
      <c r="A23" s="2">
        <v>16</v>
      </c>
      <c r="B23" s="19" t="str">
        <f t="shared" si="1"/>
        <v>Durch einen Draht mit R=99 Ohm fließt ein Strom von 2 A. Bestimme die angelegte Spannung.</v>
      </c>
      <c r="C23" s="19">
        <f t="shared" si="2"/>
        <v>2</v>
      </c>
      <c r="D23" s="2" t="str">
        <f t="shared" si="0"/>
        <v>16)  Durch einen Draht mit R=99 Ohm fließt ein Strom von 2 A. Bestimme die angelegte Spannung. </v>
      </c>
      <c r="H23" s="21">
        <f t="shared" si="3"/>
        <v>51</v>
      </c>
      <c r="I23" s="21">
        <f ca="1" t="shared" si="4"/>
        <v>0.4776016536310226</v>
      </c>
      <c r="J23" s="21">
        <f t="shared" si="5"/>
        <v>12.8</v>
      </c>
      <c r="K23" s="21">
        <f t="shared" si="6"/>
        <v>12.8</v>
      </c>
      <c r="L23" s="21">
        <f ca="1" t="shared" si="7"/>
        <v>32</v>
      </c>
      <c r="M23" s="21">
        <f ca="1" t="shared" si="8"/>
        <v>2</v>
      </c>
      <c r="O23" s="21">
        <f ca="1" t="shared" si="9"/>
        <v>0.4</v>
      </c>
      <c r="P23" s="21" t="str">
        <f t="shared" si="10"/>
        <v>Durch einen Draht mit R=32 Ohm fließt ein Strom von 0,4 A. Bestimme die angelegte Spannung.</v>
      </c>
      <c r="R23" s="32"/>
      <c r="T23" s="21">
        <f ca="1" t="shared" si="11"/>
        <v>1</v>
      </c>
      <c r="AA23" s="22"/>
    </row>
    <row r="24" spans="1:27" ht="15">
      <c r="A24" s="2">
        <v>17</v>
      </c>
      <c r="B24" s="19" t="str">
        <f t="shared" si="1"/>
        <v>Durch einen Draht mit R=98 Ohm fließt ein Strom von 4,6 A. Bestimme die angelegte Spannung.</v>
      </c>
      <c r="C24" s="19">
        <f t="shared" si="2"/>
        <v>4.6</v>
      </c>
      <c r="D24" s="2" t="str">
        <f t="shared" si="0"/>
        <v>17)  Durch einen Draht mit R=98 Ohm fließt ein Strom von 4,6 A. Bestimme die angelegte Spannung. </v>
      </c>
      <c r="H24" s="21">
        <f t="shared" si="3"/>
        <v>59</v>
      </c>
      <c r="I24" s="21">
        <f ca="1" t="shared" si="4"/>
        <v>0.36329311727857827</v>
      </c>
      <c r="J24" s="21">
        <f t="shared" si="5"/>
        <v>147.5</v>
      </c>
      <c r="K24" s="21">
        <f t="shared" si="6"/>
        <v>147.5</v>
      </c>
      <c r="L24" s="21">
        <f ca="1" t="shared" si="7"/>
        <v>59</v>
      </c>
      <c r="M24" s="21">
        <f ca="1" t="shared" si="8"/>
        <v>2</v>
      </c>
      <c r="O24" s="21">
        <f ca="1" t="shared" si="9"/>
        <v>2.5</v>
      </c>
      <c r="P24" s="21" t="str">
        <f t="shared" si="10"/>
        <v>Durch einen Draht mit R=59 Ohm fließt ein Strom von 2,5 A. Bestimme die angelegte Spannung.</v>
      </c>
      <c r="R24" s="32"/>
      <c r="T24" s="21">
        <f ca="1" t="shared" si="11"/>
        <v>5</v>
      </c>
      <c r="AA24" s="22"/>
    </row>
    <row r="25" spans="1:27" ht="15">
      <c r="A25" s="2">
        <v>18</v>
      </c>
      <c r="B25" s="19" t="str">
        <f t="shared" si="1"/>
        <v>Durch einen Draht mit R=38 Ohm fließt ein Strom von 3,1 A. Bestimme die angelegte Spannung.</v>
      </c>
      <c r="C25" s="19">
        <f t="shared" si="2"/>
        <v>117.8</v>
      </c>
      <c r="D25" s="2" t="str">
        <f t="shared" si="0"/>
        <v>18)  Durch einen Draht mit R=38 Ohm fließt ein Strom von 3,1 A. Bestimme die angelegte Spannung. </v>
      </c>
      <c r="H25" s="21">
        <f t="shared" si="3"/>
        <v>1</v>
      </c>
      <c r="I25" s="21">
        <f ca="1" t="shared" si="4"/>
        <v>0.9999107125908878</v>
      </c>
      <c r="J25" s="21">
        <f t="shared" si="5"/>
        <v>72</v>
      </c>
      <c r="K25" s="21">
        <f t="shared" si="6"/>
        <v>72</v>
      </c>
      <c r="L25" s="21">
        <f ca="1" t="shared" si="7"/>
        <v>120</v>
      </c>
      <c r="M25" s="21">
        <f ca="1" t="shared" si="8"/>
        <v>0</v>
      </c>
      <c r="O25" s="21">
        <f ca="1" t="shared" si="9"/>
        <v>0.6</v>
      </c>
      <c r="P25" s="21" t="str">
        <f t="shared" si="10"/>
        <v>Durch einen Draht mit R=120 Ohm fließt ein Strom von 0,6 A. Bestimme die angelegte Spannung.</v>
      </c>
      <c r="R25" s="32"/>
      <c r="T25" s="21">
        <f ca="1" t="shared" si="11"/>
        <v>7</v>
      </c>
      <c r="AA25" s="22"/>
    </row>
    <row r="26" spans="1:27" ht="15">
      <c r="A26" s="2">
        <v>19</v>
      </c>
      <c r="B26" s="19" t="str">
        <f t="shared" si="1"/>
        <v>Durch einen Draht mit R=70 Ohm fließt ein Strom von 2,2 A. Bestimme die angelegte Spannung.</v>
      </c>
      <c r="C26" s="19">
        <f t="shared" si="2"/>
        <v>70</v>
      </c>
      <c r="D26" s="2" t="str">
        <f t="shared" si="0"/>
        <v>19)  Durch einen Draht mit R=70 Ohm fließt ein Strom von 2,2 A. Bestimme die angelegte Spannung. </v>
      </c>
      <c r="H26" s="21">
        <f t="shared" si="3"/>
        <v>82</v>
      </c>
      <c r="I26" s="21">
        <f ca="1" t="shared" si="4"/>
        <v>0.19420379826334333</v>
      </c>
      <c r="J26" s="21">
        <f t="shared" si="5"/>
        <v>514.8</v>
      </c>
      <c r="K26" s="21">
        <f t="shared" si="6"/>
        <v>514.8</v>
      </c>
      <c r="L26" s="21">
        <f ca="1" t="shared" si="7"/>
        <v>132</v>
      </c>
      <c r="M26" s="21">
        <f ca="1" t="shared" si="8"/>
        <v>0</v>
      </c>
      <c r="O26" s="21">
        <f ca="1" t="shared" si="9"/>
        <v>3.9</v>
      </c>
      <c r="P26" s="21" t="str">
        <f t="shared" si="10"/>
        <v>Durch einen Draht mit R=132 Ohm fließt ein Strom von 3,9 A. Bestimme die angelegte Spannung.</v>
      </c>
      <c r="R26" s="32"/>
      <c r="T26" s="21">
        <f ca="1" t="shared" si="11"/>
        <v>6</v>
      </c>
      <c r="AA26" s="22"/>
    </row>
    <row r="27" spans="1:27" ht="15">
      <c r="A27" s="2">
        <v>20</v>
      </c>
      <c r="B27" s="19" t="str">
        <f t="shared" si="1"/>
        <v>Durch einen Draht mit R=14 Ohm fließt ein Strom von 3,5 A. Bestimme die angelegte Spannung.</v>
      </c>
      <c r="C27" s="19">
        <f t="shared" si="2"/>
        <v>3.5</v>
      </c>
      <c r="D27" s="2" t="str">
        <f t="shared" si="0"/>
        <v>20)  Durch einen Draht mit R=14 Ohm fließt ein Strom von 3,5 A. Bestimme die angelegte Spannung. </v>
      </c>
      <c r="H27" s="21">
        <f t="shared" si="3"/>
        <v>14</v>
      </c>
      <c r="I27" s="21">
        <f ca="1" t="shared" si="4"/>
        <v>0.8801464841700158</v>
      </c>
      <c r="J27" s="21">
        <f t="shared" si="5"/>
        <v>90.3</v>
      </c>
      <c r="K27" s="21">
        <f t="shared" si="6"/>
        <v>90.3</v>
      </c>
      <c r="L27" s="21">
        <f ca="1" t="shared" si="7"/>
        <v>43</v>
      </c>
      <c r="M27" s="21">
        <f ca="1" t="shared" si="8"/>
        <v>2</v>
      </c>
      <c r="O27" s="21">
        <f ca="1" t="shared" si="9"/>
        <v>2.1</v>
      </c>
      <c r="P27" s="21" t="str">
        <f t="shared" si="10"/>
        <v>Durch einen Draht mit R=43 Ohm fließt ein Strom von 2,1 A. Bestimme die angelegte Spannung.</v>
      </c>
      <c r="R27" s="32"/>
      <c r="T27" s="21">
        <f ca="1" t="shared" si="11"/>
        <v>0</v>
      </c>
      <c r="AA27" s="22"/>
    </row>
    <row r="28" spans="1:27" ht="15">
      <c r="A28" s="2">
        <v>21</v>
      </c>
      <c r="B28" s="19" t="str">
        <f t="shared" si="1"/>
        <v>Durch einen Draht mit R=123 Ohm fließt ein Strom von 3 A. Bestimme die angelegte Spannung.</v>
      </c>
      <c r="C28" s="19">
        <f t="shared" si="2"/>
        <v>3</v>
      </c>
      <c r="D28" s="2" t="str">
        <f t="shared" si="0"/>
        <v>21)  Durch einen Draht mit R=123 Ohm fließt ein Strom von 3 A. Bestimme die angelegte Spannung. </v>
      </c>
      <c r="H28" s="21">
        <f t="shared" si="3"/>
        <v>24</v>
      </c>
      <c r="I28" s="21">
        <f ca="1" t="shared" si="4"/>
        <v>0.8306459410036471</v>
      </c>
      <c r="J28" s="21">
        <f t="shared" si="5"/>
        <v>68</v>
      </c>
      <c r="K28" s="21">
        <f t="shared" si="6"/>
        <v>68</v>
      </c>
      <c r="L28" s="21">
        <f ca="1" t="shared" si="7"/>
        <v>34</v>
      </c>
      <c r="M28" s="21">
        <f ca="1" t="shared" si="8"/>
        <v>2</v>
      </c>
      <c r="O28" s="21">
        <f ca="1" t="shared" si="9"/>
        <v>2</v>
      </c>
      <c r="P28" s="21" t="str">
        <f t="shared" si="10"/>
        <v>Durch einen Draht mit R=34 Ohm fließt ein Strom von 2 A. Bestimme die angelegte Spannung.</v>
      </c>
      <c r="R28" s="32"/>
      <c r="T28" s="21">
        <f ca="1" t="shared" si="11"/>
        <v>7</v>
      </c>
      <c r="AA28" s="22"/>
    </row>
    <row r="29" spans="1:27" ht="15">
      <c r="A29" s="2">
        <v>22</v>
      </c>
      <c r="B29" s="19" t="str">
        <f t="shared" si="1"/>
        <v>Durch einen Draht mit R=29 Ohm fließt ein Strom von 5,1 A. Bestimme die angelegte Spannung.</v>
      </c>
      <c r="C29" s="19">
        <f t="shared" si="2"/>
        <v>29</v>
      </c>
      <c r="D29" s="2" t="str">
        <f t="shared" si="0"/>
        <v>22)  Durch einen Draht mit R=29 Ohm fließt ein Strom von 5,1 A. Bestimme die angelegte Spannung. </v>
      </c>
      <c r="H29" s="21">
        <f t="shared" si="3"/>
        <v>26</v>
      </c>
      <c r="I29" s="21">
        <f ca="1" t="shared" si="4"/>
        <v>0.8026575993186541</v>
      </c>
      <c r="J29" s="21">
        <f t="shared" si="5"/>
        <v>740</v>
      </c>
      <c r="K29" s="21">
        <f t="shared" si="6"/>
        <v>740</v>
      </c>
      <c r="L29" s="21">
        <f ca="1" t="shared" si="7"/>
        <v>148</v>
      </c>
      <c r="M29" s="21">
        <f ca="1" t="shared" si="8"/>
        <v>0</v>
      </c>
      <c r="O29" s="21">
        <f ca="1" t="shared" si="9"/>
        <v>5</v>
      </c>
      <c r="P29" s="21" t="str">
        <f t="shared" si="10"/>
        <v>Durch einen Draht mit R=148 Ohm fließt ein Strom von 5 A. Bestimme die angelegte Spannung.</v>
      </c>
      <c r="R29" s="32"/>
      <c r="T29" s="21">
        <f ca="1" t="shared" si="11"/>
        <v>3</v>
      </c>
      <c r="AA29" s="22"/>
    </row>
    <row r="30" spans="1:27" ht="15">
      <c r="A30" s="2">
        <v>23</v>
      </c>
      <c r="B30" s="19" t="str">
        <f t="shared" si="1"/>
        <v>Durch einen Draht mit R=16 Ohm fließt ein Strom von 2 A. Bestimme die angelegte Spannung.</v>
      </c>
      <c r="C30" s="19">
        <f t="shared" si="2"/>
        <v>16</v>
      </c>
      <c r="D30" s="2" t="str">
        <f t="shared" si="0"/>
        <v>23)  Durch einen Draht mit R=16 Ohm fließt ein Strom von 2 A. Bestimme die angelegte Spannung. </v>
      </c>
      <c r="H30" s="21">
        <f t="shared" si="3"/>
        <v>29</v>
      </c>
      <c r="I30" s="21">
        <f ca="1" t="shared" si="4"/>
        <v>0.7592992865831638</v>
      </c>
      <c r="J30" s="21">
        <f t="shared" si="5"/>
        <v>283.5</v>
      </c>
      <c r="K30" s="21">
        <f t="shared" si="6"/>
        <v>283.5</v>
      </c>
      <c r="L30" s="21">
        <f ca="1" t="shared" si="7"/>
        <v>105</v>
      </c>
      <c r="M30" s="21">
        <f ca="1" t="shared" si="8"/>
        <v>0</v>
      </c>
      <c r="O30" s="21">
        <f ca="1" t="shared" si="9"/>
        <v>2.7</v>
      </c>
      <c r="P30" s="21" t="str">
        <f t="shared" si="10"/>
        <v>Durch einen Draht mit R=105 Ohm fließt ein Strom von 2,7 A. Bestimme die angelegte Spannung.</v>
      </c>
      <c r="R30" s="32"/>
      <c r="T30" s="21">
        <f ca="1" t="shared" si="11"/>
        <v>5</v>
      </c>
      <c r="AA30" s="22"/>
    </row>
    <row r="31" spans="1:27" ht="15">
      <c r="A31" s="2">
        <v>24</v>
      </c>
      <c r="B31" s="19" t="str">
        <f t="shared" si="1"/>
        <v>Durch einen Draht mit R=34 Ohm fließt ein Strom von 2 A. Bestimme die angelegte Spannung.</v>
      </c>
      <c r="C31" s="19">
        <f t="shared" si="2"/>
        <v>68</v>
      </c>
      <c r="D31" s="2" t="str">
        <f t="shared" si="0"/>
        <v>24)  Durch einen Draht mit R=34 Ohm fließt ein Strom von 2 A. Bestimme die angelegte Spannung. </v>
      </c>
      <c r="H31" s="21">
        <f t="shared" si="3"/>
        <v>94</v>
      </c>
      <c r="I31" s="21">
        <f ca="1" t="shared" si="4"/>
        <v>0.0601283707798459</v>
      </c>
      <c r="J31" s="21">
        <f t="shared" si="5"/>
        <v>43.2</v>
      </c>
      <c r="K31" s="21">
        <f t="shared" si="6"/>
        <v>43.2</v>
      </c>
      <c r="L31" s="21">
        <f ca="1" t="shared" si="7"/>
        <v>24</v>
      </c>
      <c r="M31" s="21">
        <f ca="1" t="shared" si="8"/>
        <v>1</v>
      </c>
      <c r="O31" s="21">
        <f ca="1" t="shared" si="9"/>
        <v>1.8</v>
      </c>
      <c r="P31" s="21" t="str">
        <f t="shared" si="10"/>
        <v>Durch einen Draht mit R=24 Ohm fließt ein Strom von 1,8 A. Bestimme die angelegte Spannung.</v>
      </c>
      <c r="R31" s="32"/>
      <c r="T31" s="21">
        <f ca="1" t="shared" si="11"/>
        <v>6</v>
      </c>
      <c r="AA31" s="22"/>
    </row>
    <row r="32" spans="1:27" ht="15">
      <c r="A32" s="2">
        <v>25</v>
      </c>
      <c r="B32" s="19" t="str">
        <f t="shared" si="1"/>
        <v>Durch einen Draht mit R=72 Ohm fließt ein Strom von 2 A. Bestimme die angelegte Spannung.</v>
      </c>
      <c r="C32" s="19">
        <f t="shared" si="2"/>
        <v>72</v>
      </c>
      <c r="D32" s="2" t="str">
        <f t="shared" si="0"/>
        <v>25)  Durch einen Draht mit R=72 Ohm fließt ein Strom von 2 A. Bestimme die angelegte Spannung. </v>
      </c>
      <c r="H32" s="21">
        <f t="shared" si="3"/>
        <v>99</v>
      </c>
      <c r="I32" s="21">
        <f ca="1" t="shared" si="4"/>
        <v>0.017032737411213472</v>
      </c>
      <c r="J32" s="21">
        <f t="shared" si="5"/>
        <v>257.5</v>
      </c>
      <c r="K32" s="21">
        <f t="shared" si="6"/>
        <v>257.5</v>
      </c>
      <c r="L32" s="21">
        <f ca="1" t="shared" si="7"/>
        <v>103</v>
      </c>
      <c r="M32" s="21">
        <f ca="1" t="shared" si="8"/>
        <v>0</v>
      </c>
      <c r="O32" s="21">
        <f ca="1" t="shared" si="9"/>
        <v>2.5</v>
      </c>
      <c r="P32" s="21" t="str">
        <f t="shared" si="10"/>
        <v>Durch einen Draht mit R=103 Ohm fließt ein Strom von 2,5 A. Bestimme die angelegte Spannung.</v>
      </c>
      <c r="R32" s="32"/>
      <c r="T32" s="21">
        <f ca="1" t="shared" si="11"/>
        <v>1</v>
      </c>
      <c r="AA32" s="22"/>
    </row>
    <row r="33" spans="1:27" ht="15">
      <c r="A33" s="2">
        <v>26</v>
      </c>
      <c r="B33" s="19" t="str">
        <f t="shared" si="1"/>
        <v>Durch einen Draht mit R=148 Ohm fließt ein Strom von 5 A. Bestimme die angelegte Spannung.</v>
      </c>
      <c r="C33" s="19">
        <f t="shared" si="2"/>
        <v>740</v>
      </c>
      <c r="D33" s="2" t="str">
        <f t="shared" si="0"/>
        <v>26)  Durch einen Draht mit R=148 Ohm fließt ein Strom von 5 A. Bestimme die angelegte Spannung. </v>
      </c>
      <c r="H33" s="21">
        <f t="shared" si="3"/>
        <v>55</v>
      </c>
      <c r="I33" s="21">
        <f ca="1" t="shared" si="4"/>
        <v>0.4519699189219174</v>
      </c>
      <c r="J33" s="21">
        <f t="shared" si="5"/>
        <v>60.599999999999994</v>
      </c>
      <c r="K33" s="21">
        <f t="shared" si="6"/>
        <v>60.599999999999994</v>
      </c>
      <c r="L33" s="21">
        <f ca="1" t="shared" si="7"/>
        <v>101</v>
      </c>
      <c r="M33" s="21">
        <f ca="1" t="shared" si="8"/>
        <v>0</v>
      </c>
      <c r="O33" s="21">
        <f ca="1" t="shared" si="9"/>
        <v>0.6</v>
      </c>
      <c r="P33" s="21" t="str">
        <f t="shared" si="10"/>
        <v>Durch einen Draht mit R=101 Ohm fließt ein Strom von 0,6 A. Bestimme die angelegte Spannung.</v>
      </c>
      <c r="R33" s="32"/>
      <c r="T33" s="21">
        <f ca="1" t="shared" si="11"/>
        <v>3</v>
      </c>
      <c r="AA33" s="22"/>
    </row>
    <row r="34" spans="1:27" ht="15">
      <c r="A34" s="2">
        <v>27</v>
      </c>
      <c r="B34" s="19" t="str">
        <f t="shared" si="1"/>
        <v>Durch einen Draht mit R=95 Ohm fließt ein Strom von 4,8 A. Bestimme die angelegte Spannung.</v>
      </c>
      <c r="C34" s="19">
        <f t="shared" si="2"/>
        <v>95</v>
      </c>
      <c r="D34" s="2">
        <f t="shared" si="0"/>
      </c>
      <c r="H34" s="21">
        <f t="shared" si="3"/>
        <v>62</v>
      </c>
      <c r="I34" s="21">
        <f ca="1" t="shared" si="4"/>
        <v>0.34052694139863326</v>
      </c>
      <c r="J34" s="21">
        <f t="shared" si="5"/>
        <v>166.6</v>
      </c>
      <c r="K34" s="21">
        <f t="shared" si="6"/>
        <v>166.6</v>
      </c>
      <c r="L34" s="21">
        <f ca="1" t="shared" si="7"/>
        <v>49</v>
      </c>
      <c r="M34" s="21">
        <f ca="1" t="shared" si="8"/>
        <v>2</v>
      </c>
      <c r="O34" s="21">
        <f ca="1" t="shared" si="9"/>
        <v>3.4</v>
      </c>
      <c r="P34" s="21" t="str">
        <f t="shared" si="10"/>
        <v>Durch einen Draht mit R=49 Ohm fließt ein Strom von 3,4 A. Bestimme die angelegte Spannung.</v>
      </c>
      <c r="R34" s="32"/>
      <c r="T34" s="21">
        <f ca="1" t="shared" si="11"/>
        <v>8</v>
      </c>
      <c r="AA34" s="22"/>
    </row>
    <row r="35" spans="1:27" ht="15">
      <c r="A35" s="2">
        <v>28</v>
      </c>
      <c r="B35" s="19" t="str">
        <f t="shared" si="1"/>
        <v>Durch einen Draht mit R=27 Ohm fließt ein Strom von 4,5 A. Bestimme die angelegte Spannung.</v>
      </c>
      <c r="C35" s="19">
        <f t="shared" si="2"/>
        <v>27</v>
      </c>
      <c r="D35" s="2">
        <f t="shared" si="0"/>
      </c>
      <c r="H35" s="21">
        <f t="shared" si="3"/>
        <v>95</v>
      </c>
      <c r="I35" s="21">
        <f ca="1" t="shared" si="4"/>
        <v>0.054567293632534764</v>
      </c>
      <c r="J35" s="21">
        <f t="shared" si="5"/>
        <v>88</v>
      </c>
      <c r="K35" s="21">
        <f t="shared" si="6"/>
        <v>88</v>
      </c>
      <c r="L35" s="21">
        <f ca="1" t="shared" si="7"/>
        <v>40</v>
      </c>
      <c r="M35" s="21">
        <f ca="1" t="shared" si="8"/>
        <v>1</v>
      </c>
      <c r="O35" s="21">
        <f ca="1" t="shared" si="9"/>
        <v>2.2</v>
      </c>
      <c r="P35" s="21" t="str">
        <f t="shared" si="10"/>
        <v>Durch einen Draht mit R=40 Ohm fließt ein Strom von 2,2 A. Bestimme die angelegte Spannung.</v>
      </c>
      <c r="R35" s="32"/>
      <c r="T35" s="21">
        <f ca="1" t="shared" si="11"/>
        <v>6</v>
      </c>
      <c r="AA35" s="22"/>
    </row>
    <row r="36" spans="1:27" ht="15">
      <c r="A36" s="2">
        <v>29</v>
      </c>
      <c r="B36" s="19" t="str">
        <f t="shared" si="1"/>
        <v>Durch einen Draht mit R=105 Ohm fließt ein Strom von 2,7 A. Bestimme die angelegte Spannung.</v>
      </c>
      <c r="C36" s="19">
        <f t="shared" si="2"/>
        <v>283.5</v>
      </c>
      <c r="D36" s="2">
        <f t="shared" si="0"/>
      </c>
      <c r="H36" s="21">
        <f t="shared" si="3"/>
        <v>97</v>
      </c>
      <c r="I36" s="21">
        <f ca="1" t="shared" si="4"/>
        <v>0.023118357314583338</v>
      </c>
      <c r="J36" s="21">
        <f t="shared" si="5"/>
        <v>340.20000000000005</v>
      </c>
      <c r="K36" s="21">
        <f t="shared" si="6"/>
        <v>340.20000000000005</v>
      </c>
      <c r="L36" s="21">
        <f ca="1" t="shared" si="7"/>
        <v>63</v>
      </c>
      <c r="M36" s="21">
        <f ca="1" t="shared" si="8"/>
        <v>1</v>
      </c>
      <c r="O36" s="21">
        <f ca="1" t="shared" si="9"/>
        <v>5.4</v>
      </c>
      <c r="P36" s="21" t="str">
        <f t="shared" si="10"/>
        <v>Durch einen Draht mit R=63 Ohm fließt ein Strom von 5,4 A. Bestimme die angelegte Spannung.</v>
      </c>
      <c r="R36" s="32"/>
      <c r="T36" s="21">
        <f ca="1" t="shared" si="11"/>
        <v>2</v>
      </c>
      <c r="AA36" s="22"/>
    </row>
    <row r="37" spans="1:27" ht="15">
      <c r="A37" s="2">
        <v>30</v>
      </c>
      <c r="B37" s="19" t="str">
        <f t="shared" si="1"/>
        <v>Durch einen Draht mit R=109 Ohm fließt ein Strom von 3,1 A. Bestimme die angelegte Spannung.</v>
      </c>
      <c r="C37" s="19">
        <f t="shared" si="2"/>
        <v>109</v>
      </c>
      <c r="D37" s="2">
        <f t="shared" si="0"/>
      </c>
      <c r="H37" s="21">
        <f t="shared" si="3"/>
        <v>87</v>
      </c>
      <c r="I37" s="21">
        <f ca="1" t="shared" si="4"/>
        <v>0.12263939336824803</v>
      </c>
      <c r="J37" s="21">
        <f t="shared" si="5"/>
        <v>156</v>
      </c>
      <c r="K37" s="21">
        <f t="shared" si="6"/>
        <v>156</v>
      </c>
      <c r="L37" s="21">
        <f ca="1" t="shared" si="7"/>
        <v>40</v>
      </c>
      <c r="M37" s="21">
        <f ca="1" t="shared" si="8"/>
        <v>1</v>
      </c>
      <c r="O37" s="21">
        <f ca="1" t="shared" si="9"/>
        <v>3.9</v>
      </c>
      <c r="P37" s="21" t="str">
        <f t="shared" si="10"/>
        <v>Durch einen Draht mit R=40 Ohm fließt ein Strom von 3,9 A. Bestimme die angelegte Spannung.</v>
      </c>
      <c r="R37" s="32"/>
      <c r="T37" s="21">
        <f ca="1" t="shared" si="11"/>
        <v>8</v>
      </c>
      <c r="AA37" s="22"/>
    </row>
    <row r="38" spans="1:27" ht="15">
      <c r="A38" s="2">
        <v>31</v>
      </c>
      <c r="B38" s="19" t="str">
        <f t="shared" si="1"/>
        <v>Durch einen Draht mit R=103 Ohm fließt ein Strom von 0,5 A. Bestimme die angelegte Spannung.</v>
      </c>
      <c r="C38" s="19">
        <f t="shared" si="2"/>
        <v>0.5</v>
      </c>
      <c r="D38" s="2">
        <f t="shared" si="0"/>
      </c>
      <c r="H38" s="21">
        <f t="shared" si="3"/>
        <v>48</v>
      </c>
      <c r="I38" s="21">
        <f ca="1" t="shared" si="4"/>
        <v>0.5367013939933879</v>
      </c>
      <c r="J38" s="21">
        <f t="shared" si="5"/>
        <v>405</v>
      </c>
      <c r="K38" s="21">
        <f t="shared" si="6"/>
        <v>405</v>
      </c>
      <c r="L38" s="21">
        <f ca="1" t="shared" si="7"/>
        <v>135</v>
      </c>
      <c r="M38" s="21">
        <f ca="1" t="shared" si="8"/>
        <v>1</v>
      </c>
      <c r="O38" s="21">
        <f ca="1" t="shared" si="9"/>
        <v>3</v>
      </c>
      <c r="P38" s="21" t="str">
        <f t="shared" si="10"/>
        <v>Durch einen Draht mit R=135 Ohm fließt ein Strom von 3 A. Bestimme die angelegte Spannung.</v>
      </c>
      <c r="R38" s="32"/>
      <c r="T38" s="21">
        <f ca="1" t="shared" si="11"/>
        <v>8</v>
      </c>
      <c r="AA38" s="22"/>
    </row>
    <row r="39" spans="1:27" ht="15">
      <c r="A39" s="2">
        <v>32</v>
      </c>
      <c r="B39" s="19" t="str">
        <f t="shared" si="1"/>
        <v>Durch einen Draht mit R=143 Ohm fließt ein Strom von 0,8 A. Bestimme die angelegte Spannung.</v>
      </c>
      <c r="C39" s="19">
        <f t="shared" si="2"/>
        <v>114.4</v>
      </c>
      <c r="D39" s="2">
        <f t="shared" si="0"/>
      </c>
      <c r="H39" s="21">
        <f t="shared" si="3"/>
        <v>79</v>
      </c>
      <c r="I39" s="21">
        <f ca="1" t="shared" si="4"/>
        <v>0.20279231111774443</v>
      </c>
      <c r="J39" s="21">
        <f t="shared" si="5"/>
        <v>27.299999999999997</v>
      </c>
      <c r="K39" s="21">
        <f t="shared" si="6"/>
        <v>27.299999999999997</v>
      </c>
      <c r="L39" s="21">
        <f ca="1" t="shared" si="7"/>
        <v>39</v>
      </c>
      <c r="M39" s="21">
        <f ca="1" t="shared" si="8"/>
        <v>2</v>
      </c>
      <c r="O39" s="21">
        <f ca="1" t="shared" si="9"/>
        <v>0.7</v>
      </c>
      <c r="P39" s="21" t="str">
        <f t="shared" si="10"/>
        <v>Durch einen Draht mit R=39 Ohm fließt ein Strom von 0,7 A. Bestimme die angelegte Spannung.</v>
      </c>
      <c r="R39" s="32"/>
      <c r="T39" s="21">
        <f ca="1" t="shared" si="11"/>
        <v>8</v>
      </c>
      <c r="AA39" s="22"/>
    </row>
    <row r="40" spans="8:27" ht="15">
      <c r="H40" s="21">
        <f t="shared" si="3"/>
        <v>49</v>
      </c>
      <c r="I40" s="21">
        <f ca="1" t="shared" si="4"/>
        <v>0.5246126992352296</v>
      </c>
      <c r="J40" s="21">
        <f>L40</f>
        <v>11</v>
      </c>
      <c r="K40" s="21">
        <f t="shared" si="6"/>
        <v>56.099999999999994</v>
      </c>
      <c r="L40" s="21">
        <f ca="1" t="shared" si="7"/>
        <v>11</v>
      </c>
      <c r="M40" s="21">
        <f ca="1" t="shared" si="8"/>
        <v>1</v>
      </c>
      <c r="O40" s="21">
        <f ca="1" t="shared" si="9"/>
        <v>5.1</v>
      </c>
      <c r="P40" s="21" t="str">
        <f t="shared" si="10"/>
        <v>Durch einen Draht mit R=11 Ohm fließt ein Strom von 5,1 A. Bestimme die angelegte Spannung.</v>
      </c>
      <c r="AA40" s="22"/>
    </row>
    <row r="41" spans="8:27" ht="15">
      <c r="H41" s="21">
        <f t="shared" si="3"/>
        <v>77</v>
      </c>
      <c r="I41" s="21">
        <f ca="1" t="shared" si="4"/>
        <v>0.21973007607464723</v>
      </c>
      <c r="J41" s="21">
        <f aca="true" t="shared" si="12" ref="J41:J71">L41</f>
        <v>15</v>
      </c>
      <c r="K41" s="21">
        <f t="shared" si="6"/>
        <v>75</v>
      </c>
      <c r="L41" s="21">
        <f ca="1" t="shared" si="7"/>
        <v>15</v>
      </c>
      <c r="M41" s="21">
        <f ca="1" t="shared" si="8"/>
        <v>2</v>
      </c>
      <c r="O41" s="21">
        <f ca="1" t="shared" si="9"/>
        <v>5</v>
      </c>
      <c r="P41" s="21" t="str">
        <f t="shared" si="10"/>
        <v>Durch einen Draht mit R=15 Ohm fließt ein Strom von 5 A. Bestimme die angelegte Spannung.</v>
      </c>
      <c r="AA41" s="22"/>
    </row>
    <row r="42" spans="8:27" ht="15">
      <c r="H42" s="21">
        <f t="shared" si="3"/>
        <v>68</v>
      </c>
      <c r="I42" s="21">
        <f ca="1" t="shared" si="4"/>
        <v>0.30337629243013964</v>
      </c>
      <c r="J42" s="21">
        <f t="shared" si="12"/>
        <v>142</v>
      </c>
      <c r="K42" s="21">
        <f t="shared" si="6"/>
        <v>639</v>
      </c>
      <c r="L42" s="21">
        <f ca="1" t="shared" si="7"/>
        <v>142</v>
      </c>
      <c r="M42" s="21">
        <f ca="1" t="shared" si="8"/>
        <v>1</v>
      </c>
      <c r="O42" s="21">
        <f ca="1" t="shared" si="9"/>
        <v>4.5</v>
      </c>
      <c r="P42" s="21" t="str">
        <f t="shared" si="10"/>
        <v>Durch einen Draht mit R=142 Ohm fließt ein Strom von 4,5 A. Bestimme die angelegte Spannung.</v>
      </c>
      <c r="AA42" s="22"/>
    </row>
    <row r="43" spans="8:27" ht="15">
      <c r="H43" s="21">
        <f t="shared" si="3"/>
        <v>23</v>
      </c>
      <c r="I43" s="21">
        <f ca="1" t="shared" si="4"/>
        <v>0.831470785827067</v>
      </c>
      <c r="J43" s="21">
        <f t="shared" si="12"/>
        <v>16</v>
      </c>
      <c r="K43" s="21">
        <f t="shared" si="6"/>
        <v>32</v>
      </c>
      <c r="L43" s="21">
        <f ca="1" t="shared" si="7"/>
        <v>16</v>
      </c>
      <c r="M43" s="21">
        <f ca="1" t="shared" si="8"/>
        <v>2</v>
      </c>
      <c r="O43" s="21">
        <f ca="1" t="shared" si="9"/>
        <v>2</v>
      </c>
      <c r="P43" s="21" t="str">
        <f t="shared" si="10"/>
        <v>Durch einen Draht mit R=16 Ohm fließt ein Strom von 2 A. Bestimme die angelegte Spannung.</v>
      </c>
      <c r="AA43" s="22"/>
    </row>
    <row r="44" spans="8:27" ht="15">
      <c r="H44" s="21">
        <f t="shared" si="3"/>
        <v>22</v>
      </c>
      <c r="I44" s="21">
        <f ca="1" t="shared" si="4"/>
        <v>0.8342509468653349</v>
      </c>
      <c r="J44" s="21">
        <f t="shared" si="12"/>
        <v>29</v>
      </c>
      <c r="K44" s="21">
        <f t="shared" si="6"/>
        <v>147.89999999999998</v>
      </c>
      <c r="L44" s="21">
        <f ca="1" t="shared" si="7"/>
        <v>29</v>
      </c>
      <c r="M44" s="21">
        <f ca="1" t="shared" si="8"/>
        <v>2</v>
      </c>
      <c r="O44" s="21">
        <f ca="1" t="shared" si="9"/>
        <v>5.1</v>
      </c>
      <c r="P44" s="21" t="str">
        <f t="shared" si="10"/>
        <v>Durch einen Draht mit R=29 Ohm fließt ein Strom von 5,1 A. Bestimme die angelegte Spannung.</v>
      </c>
      <c r="AA44" s="22"/>
    </row>
    <row r="45" spans="8:16" ht="12">
      <c r="H45" s="21">
        <f t="shared" si="3"/>
        <v>71</v>
      </c>
      <c r="I45" s="21">
        <f ca="1" t="shared" si="4"/>
        <v>0.2633707281498344</v>
      </c>
      <c r="J45" s="21">
        <f t="shared" si="12"/>
        <v>66</v>
      </c>
      <c r="K45" s="21">
        <f t="shared" si="6"/>
        <v>132</v>
      </c>
      <c r="L45" s="21">
        <f ca="1" t="shared" si="7"/>
        <v>66</v>
      </c>
      <c r="M45" s="21">
        <f ca="1" t="shared" si="8"/>
        <v>0</v>
      </c>
      <c r="O45" s="21">
        <f ca="1" t="shared" si="9"/>
        <v>2</v>
      </c>
      <c r="P45" s="21" t="str">
        <f t="shared" si="10"/>
        <v>Durch einen Draht mit R=66 Ohm fließt ein Strom von 2 A. Bestimme die angelegte Spannung.</v>
      </c>
    </row>
    <row r="46" spans="8:16" ht="12">
      <c r="H46" s="21">
        <f t="shared" si="3"/>
        <v>41</v>
      </c>
      <c r="I46" s="21">
        <f ca="1" t="shared" si="4"/>
        <v>0.601738086881111</v>
      </c>
      <c r="J46" s="21">
        <f t="shared" si="12"/>
        <v>83</v>
      </c>
      <c r="K46" s="21">
        <f t="shared" si="6"/>
        <v>290.5</v>
      </c>
      <c r="L46" s="21">
        <f ca="1" t="shared" si="7"/>
        <v>83</v>
      </c>
      <c r="M46" s="21">
        <f ca="1" t="shared" si="8"/>
        <v>1</v>
      </c>
      <c r="O46" s="21">
        <f ca="1" t="shared" si="9"/>
        <v>3.5</v>
      </c>
      <c r="P46" s="21" t="str">
        <f t="shared" si="10"/>
        <v>Durch einen Draht mit R=83 Ohm fließt ein Strom von 3,5 A. Bestimme die angelegte Spannung.</v>
      </c>
    </row>
    <row r="47" spans="8:16" ht="12">
      <c r="H47" s="21">
        <f t="shared" si="3"/>
        <v>2</v>
      </c>
      <c r="I47" s="21">
        <f ca="1" t="shared" si="4"/>
        <v>0.9871894929590421</v>
      </c>
      <c r="J47" s="21">
        <f t="shared" si="12"/>
        <v>115</v>
      </c>
      <c r="K47" s="21">
        <f t="shared" si="6"/>
        <v>115</v>
      </c>
      <c r="L47" s="21">
        <f ca="1" t="shared" si="7"/>
        <v>115</v>
      </c>
      <c r="M47" s="21">
        <f ca="1" t="shared" si="8"/>
        <v>2</v>
      </c>
      <c r="O47" s="21">
        <f ca="1" t="shared" si="9"/>
        <v>1</v>
      </c>
      <c r="P47" s="21" t="str">
        <f t="shared" si="10"/>
        <v>Durch einen Draht mit R=115 Ohm fließt ein Strom von 1 A. Bestimme die angelegte Spannung.</v>
      </c>
    </row>
    <row r="48" spans="8:16" ht="12">
      <c r="H48" s="21">
        <f t="shared" si="3"/>
        <v>30</v>
      </c>
      <c r="I48" s="21">
        <f ca="1" t="shared" si="4"/>
        <v>0.7548834646313864</v>
      </c>
      <c r="J48" s="21">
        <f t="shared" si="12"/>
        <v>109</v>
      </c>
      <c r="K48" s="21">
        <f t="shared" si="6"/>
        <v>337.90000000000003</v>
      </c>
      <c r="L48" s="21">
        <f ca="1" t="shared" si="7"/>
        <v>109</v>
      </c>
      <c r="M48" s="21">
        <f ca="1" t="shared" si="8"/>
        <v>0</v>
      </c>
      <c r="O48" s="21">
        <f ca="1" t="shared" si="9"/>
        <v>3.1</v>
      </c>
      <c r="P48" s="21" t="str">
        <f t="shared" si="10"/>
        <v>Durch einen Draht mit R=109 Ohm fließt ein Strom von 3,1 A. Bestimme die angelegte Spannung.</v>
      </c>
    </row>
    <row r="49" spans="8:16" ht="12">
      <c r="H49" s="21">
        <f t="shared" si="3"/>
        <v>40</v>
      </c>
      <c r="I49" s="21">
        <f ca="1" t="shared" si="4"/>
        <v>0.60951771223266</v>
      </c>
      <c r="J49" s="21">
        <f t="shared" si="12"/>
        <v>16</v>
      </c>
      <c r="K49" s="21">
        <f t="shared" si="6"/>
        <v>83.2</v>
      </c>
      <c r="L49" s="21">
        <f ca="1" t="shared" si="7"/>
        <v>16</v>
      </c>
      <c r="M49" s="21">
        <f ca="1" t="shared" si="8"/>
        <v>2</v>
      </c>
      <c r="O49" s="21">
        <f ca="1" t="shared" si="9"/>
        <v>5.2</v>
      </c>
      <c r="P49" s="21" t="str">
        <f t="shared" si="10"/>
        <v>Durch einen Draht mit R=16 Ohm fließt ein Strom von 5,2 A. Bestimme die angelegte Spannung.</v>
      </c>
    </row>
    <row r="50" spans="8:16" ht="12">
      <c r="H50" s="21">
        <f t="shared" si="3"/>
        <v>54</v>
      </c>
      <c r="I50" s="21">
        <f ca="1" t="shared" si="4"/>
        <v>0.46792261495550747</v>
      </c>
      <c r="J50" s="21">
        <f t="shared" si="12"/>
        <v>138</v>
      </c>
      <c r="K50" s="21">
        <f t="shared" si="6"/>
        <v>690</v>
      </c>
      <c r="L50" s="21">
        <f ca="1" t="shared" si="7"/>
        <v>138</v>
      </c>
      <c r="M50" s="21">
        <f ca="1" t="shared" si="8"/>
        <v>2</v>
      </c>
      <c r="O50" s="21">
        <f ca="1" t="shared" si="9"/>
        <v>5</v>
      </c>
      <c r="P50" s="21" t="str">
        <f t="shared" si="10"/>
        <v>Durch einen Draht mit R=138 Ohm fließt ein Strom von 5 A. Bestimme die angelegte Spannung.</v>
      </c>
    </row>
    <row r="51" spans="8:16" ht="12">
      <c r="H51" s="21">
        <f t="shared" si="3"/>
        <v>28</v>
      </c>
      <c r="I51" s="21">
        <f ca="1" t="shared" si="4"/>
        <v>0.7691781310000186</v>
      </c>
      <c r="J51" s="21">
        <f t="shared" si="12"/>
        <v>27</v>
      </c>
      <c r="K51" s="21">
        <f t="shared" si="6"/>
        <v>121.5</v>
      </c>
      <c r="L51" s="21">
        <f ca="1" t="shared" si="7"/>
        <v>27</v>
      </c>
      <c r="M51" s="21">
        <f ca="1" t="shared" si="8"/>
        <v>2</v>
      </c>
      <c r="O51" s="21">
        <f ca="1" t="shared" si="9"/>
        <v>4.5</v>
      </c>
      <c r="P51" s="21" t="str">
        <f t="shared" si="10"/>
        <v>Durch einen Draht mit R=27 Ohm fließt ein Strom von 4,5 A. Bestimme die angelegte Spannung.</v>
      </c>
    </row>
    <row r="52" spans="8:16" ht="12">
      <c r="H52" s="21">
        <f t="shared" si="3"/>
        <v>25</v>
      </c>
      <c r="I52" s="21">
        <f ca="1" t="shared" si="4"/>
        <v>0.8030522215215703</v>
      </c>
      <c r="J52" s="21">
        <f t="shared" si="12"/>
        <v>72</v>
      </c>
      <c r="K52" s="21">
        <f t="shared" si="6"/>
        <v>144</v>
      </c>
      <c r="L52" s="21">
        <f ca="1" t="shared" si="7"/>
        <v>72</v>
      </c>
      <c r="M52" s="21">
        <f ca="1" t="shared" si="8"/>
        <v>0</v>
      </c>
      <c r="O52" s="21">
        <f ca="1" t="shared" si="9"/>
        <v>2</v>
      </c>
      <c r="P52" s="21" t="str">
        <f t="shared" si="10"/>
        <v>Durch einen Draht mit R=72 Ohm fließt ein Strom von 2 A. Bestimme die angelegte Spannung.</v>
      </c>
    </row>
    <row r="53" spans="8:16" ht="12">
      <c r="H53" s="21">
        <f t="shared" si="3"/>
        <v>15</v>
      </c>
      <c r="I53" s="21">
        <f ca="1" t="shared" si="4"/>
        <v>0.8776620500888942</v>
      </c>
      <c r="J53" s="21">
        <f t="shared" si="12"/>
        <v>86</v>
      </c>
      <c r="K53" s="21">
        <f t="shared" si="6"/>
        <v>215</v>
      </c>
      <c r="L53" s="21">
        <f ca="1" t="shared" si="7"/>
        <v>86</v>
      </c>
      <c r="M53" s="21">
        <f ca="1" t="shared" si="8"/>
        <v>2</v>
      </c>
      <c r="O53" s="21">
        <f ca="1" t="shared" si="9"/>
        <v>2.5</v>
      </c>
      <c r="P53" s="21" t="str">
        <f t="shared" si="10"/>
        <v>Durch einen Draht mit R=86 Ohm fließt ein Strom von 2,5 A. Bestimme die angelegte Spannung.</v>
      </c>
    </row>
    <row r="54" spans="8:16" ht="12">
      <c r="H54" s="21">
        <f t="shared" si="3"/>
        <v>92</v>
      </c>
      <c r="I54" s="21">
        <f ca="1" t="shared" si="4"/>
        <v>0.08524917704215118</v>
      </c>
      <c r="J54" s="21">
        <f t="shared" si="12"/>
        <v>115</v>
      </c>
      <c r="K54" s="21">
        <f t="shared" si="6"/>
        <v>391</v>
      </c>
      <c r="L54" s="21">
        <f ca="1" t="shared" si="7"/>
        <v>115</v>
      </c>
      <c r="M54" s="21">
        <f ca="1" t="shared" si="8"/>
        <v>0</v>
      </c>
      <c r="O54" s="21">
        <f ca="1" t="shared" si="9"/>
        <v>3.4</v>
      </c>
      <c r="P54" s="21" t="str">
        <f t="shared" si="10"/>
        <v>Durch einen Draht mit R=115 Ohm fließt ein Strom von 3,4 A. Bestimme die angelegte Spannung.</v>
      </c>
    </row>
    <row r="55" spans="8:16" ht="12">
      <c r="H55" s="21">
        <f t="shared" si="3"/>
        <v>8</v>
      </c>
      <c r="I55" s="21">
        <f ca="1" t="shared" si="4"/>
        <v>0.9200969582192329</v>
      </c>
      <c r="J55" s="21">
        <f t="shared" si="12"/>
        <v>150</v>
      </c>
      <c r="K55" s="21">
        <f t="shared" si="6"/>
        <v>135</v>
      </c>
      <c r="L55" s="21">
        <f ca="1" t="shared" si="7"/>
        <v>150</v>
      </c>
      <c r="M55" s="21">
        <f ca="1" t="shared" si="8"/>
        <v>1</v>
      </c>
      <c r="O55" s="21">
        <f ca="1" t="shared" si="9"/>
        <v>0.9</v>
      </c>
      <c r="P55" s="21" t="str">
        <f t="shared" si="10"/>
        <v>Durch einen Draht mit R=150 Ohm fließt ein Strom von 0,9 A. Bestimme die angelegte Spannung.</v>
      </c>
    </row>
    <row r="56" spans="8:16" ht="12">
      <c r="H56" s="21">
        <f t="shared" si="3"/>
        <v>76</v>
      </c>
      <c r="I56" s="21">
        <f ca="1" t="shared" si="4"/>
        <v>0.2308885340292487</v>
      </c>
      <c r="J56" s="21">
        <f t="shared" si="12"/>
        <v>149</v>
      </c>
      <c r="K56" s="21">
        <f t="shared" si="6"/>
        <v>327.8</v>
      </c>
      <c r="L56" s="21">
        <f ca="1" t="shared" si="7"/>
        <v>149</v>
      </c>
      <c r="M56" s="21">
        <f ca="1" t="shared" si="8"/>
        <v>2</v>
      </c>
      <c r="O56" s="21">
        <f ca="1" t="shared" si="9"/>
        <v>2.2</v>
      </c>
      <c r="P56" s="21" t="str">
        <f t="shared" si="10"/>
        <v>Durch einen Draht mit R=149 Ohm fließt ein Strom von 2,2 A. Bestimme die angelegte Spannung.</v>
      </c>
    </row>
    <row r="57" spans="8:16" ht="12">
      <c r="H57" s="21">
        <f t="shared" si="3"/>
        <v>46</v>
      </c>
      <c r="I57" s="21">
        <f ca="1" t="shared" si="4"/>
        <v>0.5474420160625474</v>
      </c>
      <c r="J57" s="21">
        <f t="shared" si="12"/>
        <v>142</v>
      </c>
      <c r="K57" s="21">
        <f t="shared" si="6"/>
        <v>610.6</v>
      </c>
      <c r="L57" s="21">
        <f ca="1" t="shared" si="7"/>
        <v>142</v>
      </c>
      <c r="M57" s="21">
        <f ca="1" t="shared" si="8"/>
        <v>1</v>
      </c>
      <c r="O57" s="21">
        <f ca="1" t="shared" si="9"/>
        <v>4.3</v>
      </c>
      <c r="P57" s="21" t="str">
        <f t="shared" si="10"/>
        <v>Durch einen Draht mit R=142 Ohm fließt ein Strom von 4,3 A. Bestimme die angelegte Spannung.</v>
      </c>
    </row>
    <row r="58" spans="8:16" ht="12">
      <c r="H58" s="21">
        <f t="shared" si="3"/>
        <v>72</v>
      </c>
      <c r="I58" s="21">
        <f ca="1" t="shared" si="4"/>
        <v>0.25339293958819975</v>
      </c>
      <c r="J58" s="21">
        <f t="shared" si="12"/>
        <v>64</v>
      </c>
      <c r="K58" s="21">
        <f t="shared" si="6"/>
        <v>83.2</v>
      </c>
      <c r="L58" s="21">
        <f ca="1" t="shared" si="7"/>
        <v>64</v>
      </c>
      <c r="M58" s="21">
        <f ca="1" t="shared" si="8"/>
        <v>1</v>
      </c>
      <c r="O58" s="21">
        <f ca="1" t="shared" si="9"/>
        <v>1.3</v>
      </c>
      <c r="P58" s="21" t="str">
        <f t="shared" si="10"/>
        <v>Durch einen Draht mit R=64 Ohm fließt ein Strom von 1,3 A. Bestimme die angelegte Spannung.</v>
      </c>
    </row>
    <row r="59" spans="8:16" ht="12">
      <c r="H59" s="21">
        <f t="shared" si="3"/>
        <v>61</v>
      </c>
      <c r="I59" s="21">
        <f ca="1" t="shared" si="4"/>
        <v>0.3420225299939871</v>
      </c>
      <c r="J59" s="21">
        <f t="shared" si="12"/>
        <v>43</v>
      </c>
      <c r="K59" s="21">
        <f t="shared" si="6"/>
        <v>17.2</v>
      </c>
      <c r="L59" s="21">
        <f ca="1" t="shared" si="7"/>
        <v>43</v>
      </c>
      <c r="M59" s="21">
        <f ca="1" t="shared" si="8"/>
        <v>0</v>
      </c>
      <c r="O59" s="21">
        <f ca="1" t="shared" si="9"/>
        <v>0.4</v>
      </c>
      <c r="P59" s="21" t="str">
        <f t="shared" si="10"/>
        <v>Durch einen Draht mit R=43 Ohm fließt ein Strom von 0,4 A. Bestimme die angelegte Spannung.</v>
      </c>
    </row>
    <row r="60" spans="8:16" ht="12">
      <c r="H60" s="21">
        <f t="shared" si="3"/>
        <v>38</v>
      </c>
      <c r="I60" s="21">
        <f ca="1" t="shared" si="4"/>
        <v>0.6419145012206346</v>
      </c>
      <c r="J60" s="21">
        <f t="shared" si="12"/>
        <v>100</v>
      </c>
      <c r="K60" s="21">
        <f t="shared" si="6"/>
        <v>330</v>
      </c>
      <c r="L60" s="21">
        <f ca="1" t="shared" si="7"/>
        <v>100</v>
      </c>
      <c r="M60" s="21">
        <f ca="1" t="shared" si="8"/>
        <v>1</v>
      </c>
      <c r="O60" s="21">
        <f ca="1" t="shared" si="9"/>
        <v>3.3</v>
      </c>
      <c r="P60" s="21" t="str">
        <f t="shared" si="10"/>
        <v>Durch einen Draht mit R=100 Ohm fließt ein Strom von 3,3 A. Bestimme die angelegte Spannung.</v>
      </c>
    </row>
    <row r="61" spans="8:16" ht="12">
      <c r="H61" s="21">
        <f t="shared" si="3"/>
        <v>67</v>
      </c>
      <c r="I61" s="21">
        <f ca="1" t="shared" si="4"/>
        <v>0.30971521301802807</v>
      </c>
      <c r="J61" s="21">
        <f t="shared" si="12"/>
        <v>140</v>
      </c>
      <c r="K61" s="21">
        <f t="shared" si="6"/>
        <v>644</v>
      </c>
      <c r="L61" s="21">
        <f ca="1" t="shared" si="7"/>
        <v>140</v>
      </c>
      <c r="M61" s="21">
        <f ca="1" t="shared" si="8"/>
        <v>0</v>
      </c>
      <c r="O61" s="21">
        <f ca="1" t="shared" si="9"/>
        <v>4.6</v>
      </c>
      <c r="P61" s="21" t="str">
        <f t="shared" si="10"/>
        <v>Durch einen Draht mit R=140 Ohm fließt ein Strom von 4,6 A. Bestimme die angelegte Spannung.</v>
      </c>
    </row>
    <row r="62" spans="8:16" ht="12">
      <c r="H62" s="21">
        <f t="shared" si="3"/>
        <v>85</v>
      </c>
      <c r="I62" s="21">
        <f ca="1" t="shared" si="4"/>
        <v>0.1614318606061812</v>
      </c>
      <c r="J62" s="21">
        <f t="shared" si="12"/>
        <v>26</v>
      </c>
      <c r="K62" s="21">
        <f t="shared" si="6"/>
        <v>104</v>
      </c>
      <c r="L62" s="21">
        <f ca="1" t="shared" si="7"/>
        <v>26</v>
      </c>
      <c r="M62" s="21">
        <f ca="1" t="shared" si="8"/>
        <v>2</v>
      </c>
      <c r="O62" s="21">
        <f ca="1" t="shared" si="9"/>
        <v>4</v>
      </c>
      <c r="P62" s="21" t="str">
        <f t="shared" si="10"/>
        <v>Durch einen Draht mit R=26 Ohm fließt ein Strom von 4 A. Bestimme die angelegte Spannung.</v>
      </c>
    </row>
    <row r="63" spans="8:16" ht="12">
      <c r="H63" s="21">
        <f t="shared" si="3"/>
        <v>13</v>
      </c>
      <c r="I63" s="21">
        <f ca="1" t="shared" si="4"/>
        <v>0.8810884797924596</v>
      </c>
      <c r="J63" s="21">
        <f t="shared" si="12"/>
        <v>80</v>
      </c>
      <c r="K63" s="21">
        <f t="shared" si="6"/>
        <v>384</v>
      </c>
      <c r="L63" s="21">
        <f ca="1" t="shared" si="7"/>
        <v>80</v>
      </c>
      <c r="M63" s="21">
        <f ca="1" t="shared" si="8"/>
        <v>1</v>
      </c>
      <c r="O63" s="21">
        <f ca="1" t="shared" si="9"/>
        <v>4.8</v>
      </c>
      <c r="P63" s="21" t="str">
        <f t="shared" si="10"/>
        <v>Durch einen Draht mit R=80 Ohm fließt ein Strom von 4,8 A. Bestimme die angelegte Spannung.</v>
      </c>
    </row>
    <row r="64" spans="8:16" ht="12">
      <c r="H64" s="21">
        <f t="shared" si="3"/>
        <v>36</v>
      </c>
      <c r="I64" s="21">
        <f ca="1" t="shared" si="4"/>
        <v>0.6709197584915993</v>
      </c>
      <c r="J64" s="21">
        <f t="shared" si="12"/>
        <v>11</v>
      </c>
      <c r="K64" s="21">
        <f t="shared" si="6"/>
        <v>63.8</v>
      </c>
      <c r="L64" s="21">
        <f ca="1" t="shared" si="7"/>
        <v>11</v>
      </c>
      <c r="M64" s="21">
        <f ca="1" t="shared" si="8"/>
        <v>2</v>
      </c>
      <c r="O64" s="21">
        <f ca="1" t="shared" si="9"/>
        <v>5.8</v>
      </c>
      <c r="P64" s="21" t="str">
        <f t="shared" si="10"/>
        <v>Durch einen Draht mit R=11 Ohm fließt ein Strom von 5,8 A. Bestimme die angelegte Spannung.</v>
      </c>
    </row>
    <row r="65" spans="8:16" ht="12">
      <c r="H65" s="21">
        <f t="shared" si="3"/>
        <v>44</v>
      </c>
      <c r="I65" s="21">
        <f ca="1" t="shared" si="4"/>
        <v>0.5648097054875372</v>
      </c>
      <c r="J65" s="21">
        <f t="shared" si="12"/>
        <v>123</v>
      </c>
      <c r="K65" s="21">
        <f t="shared" si="6"/>
        <v>307.5</v>
      </c>
      <c r="L65" s="21">
        <f ca="1" t="shared" si="7"/>
        <v>123</v>
      </c>
      <c r="M65" s="21">
        <f ca="1" t="shared" si="8"/>
        <v>1</v>
      </c>
      <c r="O65" s="21">
        <f ca="1" t="shared" si="9"/>
        <v>2.5</v>
      </c>
      <c r="P65" s="21" t="str">
        <f t="shared" si="10"/>
        <v>Durch einen Draht mit R=123 Ohm fließt ein Strom von 2,5 A. Bestimme die angelegte Spannung.</v>
      </c>
    </row>
    <row r="66" spans="8:16" ht="12">
      <c r="H66" s="21">
        <f t="shared" si="3"/>
        <v>89</v>
      </c>
      <c r="I66" s="21">
        <f ca="1" t="shared" si="4"/>
        <v>0.11778391078919659</v>
      </c>
      <c r="J66" s="21">
        <f t="shared" si="12"/>
        <v>57</v>
      </c>
      <c r="K66" s="21">
        <f t="shared" si="6"/>
        <v>28.5</v>
      </c>
      <c r="L66" s="21">
        <f ca="1" t="shared" si="7"/>
        <v>57</v>
      </c>
      <c r="M66" s="21">
        <f ca="1" t="shared" si="8"/>
        <v>0</v>
      </c>
      <c r="O66" s="21">
        <f ca="1" t="shared" si="9"/>
        <v>0.5</v>
      </c>
      <c r="P66" s="21" t="str">
        <f t="shared" si="10"/>
        <v>Durch einen Draht mit R=57 Ohm fließt ein Strom von 0,5 A. Bestimme die angelegte Spannung.</v>
      </c>
    </row>
    <row r="67" spans="8:16" ht="12">
      <c r="H67" s="21">
        <f t="shared" si="3"/>
        <v>12</v>
      </c>
      <c r="I67" s="21">
        <f ca="1" t="shared" si="4"/>
        <v>0.8915627740628029</v>
      </c>
      <c r="J67" s="21">
        <f t="shared" si="12"/>
        <v>123</v>
      </c>
      <c r="K67" s="21">
        <f t="shared" si="6"/>
        <v>381.3</v>
      </c>
      <c r="L67" s="21">
        <f ca="1" t="shared" si="7"/>
        <v>123</v>
      </c>
      <c r="M67" s="21">
        <f ca="1" t="shared" si="8"/>
        <v>1</v>
      </c>
      <c r="O67" s="21">
        <f ca="1" t="shared" si="9"/>
        <v>3.1</v>
      </c>
      <c r="P67" s="21" t="str">
        <f t="shared" si="10"/>
        <v>Durch einen Draht mit R=123 Ohm fließt ein Strom von 3,1 A. Bestimme die angelegte Spannung.</v>
      </c>
    </row>
    <row r="68" spans="8:16" ht="12">
      <c r="H68" s="21">
        <f t="shared" si="3"/>
        <v>10</v>
      </c>
      <c r="I68" s="21">
        <f ca="1" t="shared" si="4"/>
        <v>0.912499779325515</v>
      </c>
      <c r="J68" s="21">
        <f t="shared" si="12"/>
        <v>143</v>
      </c>
      <c r="K68" s="21">
        <f t="shared" si="6"/>
        <v>700.7</v>
      </c>
      <c r="L68" s="21">
        <f ca="1" t="shared" si="7"/>
        <v>143</v>
      </c>
      <c r="M68" s="21">
        <f ca="1" t="shared" si="8"/>
        <v>0</v>
      </c>
      <c r="O68" s="21">
        <f ca="1" t="shared" si="9"/>
        <v>4.9</v>
      </c>
      <c r="P68" s="21" t="str">
        <f t="shared" si="10"/>
        <v>Durch einen Draht mit R=143 Ohm fließt ein Strom von 4,9 A. Bestimme die angelegte Spannung.</v>
      </c>
    </row>
    <row r="69" spans="8:16" ht="12">
      <c r="H69" s="21">
        <f t="shared" si="3"/>
        <v>19</v>
      </c>
      <c r="I69" s="21">
        <f ca="1" t="shared" si="4"/>
        <v>0.8512055973698905</v>
      </c>
      <c r="J69" s="21">
        <f t="shared" si="12"/>
        <v>70</v>
      </c>
      <c r="K69" s="21">
        <f t="shared" si="6"/>
        <v>154</v>
      </c>
      <c r="L69" s="21">
        <f ca="1" t="shared" si="7"/>
        <v>70</v>
      </c>
      <c r="M69" s="21">
        <f ca="1" t="shared" si="8"/>
        <v>0</v>
      </c>
      <c r="O69" s="21">
        <f ca="1" t="shared" si="9"/>
        <v>2.2</v>
      </c>
      <c r="P69" s="21" t="str">
        <f t="shared" si="10"/>
        <v>Durch einen Draht mit R=70 Ohm fließt ein Strom von 2,2 A. Bestimme die angelegte Spannung.</v>
      </c>
    </row>
    <row r="70" spans="8:16" ht="12">
      <c r="H70" s="21">
        <f t="shared" si="3"/>
        <v>86</v>
      </c>
      <c r="I70" s="21">
        <f ca="1" t="shared" si="4"/>
        <v>0.12515154307943455</v>
      </c>
      <c r="J70" s="21">
        <f t="shared" si="12"/>
        <v>39</v>
      </c>
      <c r="K70" s="21">
        <f t="shared" si="6"/>
        <v>97.5</v>
      </c>
      <c r="L70" s="21">
        <f ca="1" t="shared" si="7"/>
        <v>39</v>
      </c>
      <c r="M70" s="21">
        <f ca="1" t="shared" si="8"/>
        <v>0</v>
      </c>
      <c r="O70" s="21">
        <f ca="1" t="shared" si="9"/>
        <v>2.5</v>
      </c>
      <c r="P70" s="21" t="str">
        <f t="shared" si="10"/>
        <v>Durch einen Draht mit R=39 Ohm fließt ein Strom von 2,5 A. Bestimme die angelegte Spannung.</v>
      </c>
    </row>
    <row r="71" spans="8:16" ht="12">
      <c r="H71" s="21">
        <f t="shared" si="3"/>
        <v>27</v>
      </c>
      <c r="I71" s="21">
        <f ca="1" t="shared" si="4"/>
        <v>0.7983396543987964</v>
      </c>
      <c r="J71" s="21">
        <f t="shared" si="12"/>
        <v>95</v>
      </c>
      <c r="K71" s="21">
        <f t="shared" si="6"/>
        <v>456</v>
      </c>
      <c r="L71" s="21">
        <f ca="1" t="shared" si="7"/>
        <v>95</v>
      </c>
      <c r="M71" s="21">
        <f ca="1" t="shared" si="8"/>
        <v>0</v>
      </c>
      <c r="O71" s="21">
        <f ca="1" t="shared" si="9"/>
        <v>4.8</v>
      </c>
      <c r="P71" s="21" t="str">
        <f t="shared" si="10"/>
        <v>Durch einen Draht mit R=95 Ohm fließt ein Strom von 4,8 A. Bestimme die angelegte Spannung.</v>
      </c>
    </row>
    <row r="72" spans="8:16" ht="12">
      <c r="H72" s="21">
        <f t="shared" si="3"/>
        <v>9</v>
      </c>
      <c r="I72" s="21">
        <f ca="1" t="shared" si="4"/>
        <v>0.9146041218862576</v>
      </c>
      <c r="J72" s="21">
        <f>O72</f>
        <v>2.7</v>
      </c>
      <c r="K72" s="21">
        <f t="shared" si="6"/>
        <v>286.20000000000005</v>
      </c>
      <c r="L72" s="21">
        <f ca="1" t="shared" si="7"/>
        <v>106</v>
      </c>
      <c r="M72" s="21">
        <f ca="1" t="shared" si="8"/>
        <v>1</v>
      </c>
      <c r="O72" s="21">
        <f ca="1" t="shared" si="9"/>
        <v>2.7</v>
      </c>
      <c r="P72" s="21" t="str">
        <f t="shared" si="10"/>
        <v>Durch einen Draht mit R=106 Ohm fließt ein Strom von 2,7 A. Bestimme die angelegte Spannung.</v>
      </c>
    </row>
    <row r="73" spans="8:16" ht="12">
      <c r="H73" s="21">
        <f aca="true" t="shared" si="13" ref="H73:H106">RANK(I73,$I$8:$I$106)</f>
        <v>70</v>
      </c>
      <c r="I73" s="21">
        <f aca="true" ca="1" t="shared" si="14" ref="I73:I106">RAND()</f>
        <v>0.2710090143672266</v>
      </c>
      <c r="J73" s="21">
        <f aca="true" t="shared" si="15" ref="J73:J106">O73</f>
        <v>2.9</v>
      </c>
      <c r="K73" s="21">
        <f aca="true" t="shared" si="16" ref="K73:K106">L73*O73</f>
        <v>208.79999999999998</v>
      </c>
      <c r="L73" s="21">
        <f aca="true" ca="1" t="shared" si="17" ref="L73:L106">ROUND(RAND()*140+10,0)</f>
        <v>72</v>
      </c>
      <c r="M73" s="21">
        <f aca="true" ca="1" t="shared" si="18" ref="M73:M106">ROUND(RAND()*3-0.5,0)</f>
        <v>0</v>
      </c>
      <c r="O73" s="21">
        <f aca="true" ca="1" t="shared" si="19" ref="O73:O106">ROUND(RAND()*60+1.5,0)/10</f>
        <v>2.9</v>
      </c>
      <c r="P73" s="21" t="str">
        <f aca="true" t="shared" si="20" ref="P73:P106">"Durch einen Draht mit R="&amp;L73&amp;" Ohm fließt ein Strom von "&amp;O73&amp;" A. Bestimme die angelegte Spannung."</f>
        <v>Durch einen Draht mit R=72 Ohm fließt ein Strom von 2,9 A. Bestimme die angelegte Spannung.</v>
      </c>
    </row>
    <row r="74" spans="8:16" ht="12">
      <c r="H74" s="21">
        <f t="shared" si="13"/>
        <v>34</v>
      </c>
      <c r="I74" s="21">
        <f ca="1" t="shared" si="14"/>
        <v>0.6900839614061693</v>
      </c>
      <c r="J74" s="21">
        <f t="shared" si="15"/>
        <v>3.8</v>
      </c>
      <c r="K74" s="21">
        <f t="shared" si="16"/>
        <v>391.4</v>
      </c>
      <c r="L74" s="21">
        <f ca="1" t="shared" si="17"/>
        <v>103</v>
      </c>
      <c r="M74" s="21">
        <f ca="1" t="shared" si="18"/>
        <v>0</v>
      </c>
      <c r="O74" s="21">
        <f ca="1" t="shared" si="19"/>
        <v>3.8</v>
      </c>
      <c r="P74" s="21" t="str">
        <f t="shared" si="20"/>
        <v>Durch einen Draht mit R=103 Ohm fließt ein Strom von 3,8 A. Bestimme die angelegte Spannung.</v>
      </c>
    </row>
    <row r="75" spans="8:16" ht="12">
      <c r="H75" s="21">
        <f t="shared" si="13"/>
        <v>63</v>
      </c>
      <c r="I75" s="21">
        <f ca="1" t="shared" si="14"/>
        <v>0.3326441984075661</v>
      </c>
      <c r="J75" s="21">
        <f t="shared" si="15"/>
        <v>4.3</v>
      </c>
      <c r="K75" s="21">
        <f t="shared" si="16"/>
        <v>296.7</v>
      </c>
      <c r="L75" s="21">
        <f ca="1" t="shared" si="17"/>
        <v>69</v>
      </c>
      <c r="M75" s="21">
        <f ca="1" t="shared" si="18"/>
        <v>2</v>
      </c>
      <c r="O75" s="21">
        <f ca="1" t="shared" si="19"/>
        <v>4.3</v>
      </c>
      <c r="P75" s="21" t="str">
        <f t="shared" si="20"/>
        <v>Durch einen Draht mit R=69 Ohm fließt ein Strom von 4,3 A. Bestimme die angelegte Spannung.</v>
      </c>
    </row>
    <row r="76" spans="8:16" ht="12">
      <c r="H76" s="21">
        <f t="shared" si="13"/>
        <v>98</v>
      </c>
      <c r="I76" s="21">
        <f ca="1" t="shared" si="14"/>
        <v>0.01948514127677381</v>
      </c>
      <c r="J76" s="21">
        <f t="shared" si="15"/>
        <v>1.8</v>
      </c>
      <c r="K76" s="21">
        <f t="shared" si="16"/>
        <v>225</v>
      </c>
      <c r="L76" s="21">
        <f ca="1" t="shared" si="17"/>
        <v>125</v>
      </c>
      <c r="M76" s="21">
        <f ca="1" t="shared" si="18"/>
        <v>0</v>
      </c>
      <c r="O76" s="21">
        <f ca="1" t="shared" si="19"/>
        <v>1.8</v>
      </c>
      <c r="P76" s="21" t="str">
        <f t="shared" si="20"/>
        <v>Durch einen Draht mit R=125 Ohm fließt ein Strom von 1,8 A. Bestimme die angelegte Spannung.</v>
      </c>
    </row>
    <row r="77" spans="8:16" ht="12">
      <c r="H77" s="21">
        <f t="shared" si="13"/>
        <v>53</v>
      </c>
      <c r="I77" s="21">
        <f ca="1" t="shared" si="14"/>
        <v>0.4686865358670206</v>
      </c>
      <c r="J77" s="21">
        <f t="shared" si="15"/>
        <v>4.3</v>
      </c>
      <c r="K77" s="21">
        <f t="shared" si="16"/>
        <v>167.7</v>
      </c>
      <c r="L77" s="21">
        <f ca="1" t="shared" si="17"/>
        <v>39</v>
      </c>
      <c r="M77" s="21">
        <f ca="1" t="shared" si="18"/>
        <v>0</v>
      </c>
      <c r="O77" s="21">
        <f ca="1" t="shared" si="19"/>
        <v>4.3</v>
      </c>
      <c r="P77" s="21" t="str">
        <f t="shared" si="20"/>
        <v>Durch einen Draht mit R=39 Ohm fließt ein Strom von 4,3 A. Bestimme die angelegte Spannung.</v>
      </c>
    </row>
    <row r="78" spans="8:16" ht="12">
      <c r="H78" s="21">
        <f t="shared" si="13"/>
        <v>37</v>
      </c>
      <c r="I78" s="21">
        <f ca="1" t="shared" si="14"/>
        <v>0.6467298907394464</v>
      </c>
      <c r="J78" s="21">
        <f t="shared" si="15"/>
        <v>4.3</v>
      </c>
      <c r="K78" s="21">
        <f t="shared" si="16"/>
        <v>567.6</v>
      </c>
      <c r="L78" s="21">
        <f ca="1" t="shared" si="17"/>
        <v>132</v>
      </c>
      <c r="M78" s="21">
        <f ca="1" t="shared" si="18"/>
        <v>1</v>
      </c>
      <c r="O78" s="21">
        <f ca="1" t="shared" si="19"/>
        <v>4.3</v>
      </c>
      <c r="P78" s="21" t="str">
        <f t="shared" si="20"/>
        <v>Durch einen Draht mit R=132 Ohm fließt ein Strom von 4,3 A. Bestimme die angelegte Spannung.</v>
      </c>
    </row>
    <row r="79" spans="8:16" ht="12">
      <c r="H79" s="21">
        <f t="shared" si="13"/>
        <v>45</v>
      </c>
      <c r="I79" s="21">
        <f ca="1" t="shared" si="14"/>
        <v>0.5510714845314689</v>
      </c>
      <c r="J79" s="21">
        <f t="shared" si="15"/>
        <v>5</v>
      </c>
      <c r="K79" s="21">
        <f t="shared" si="16"/>
        <v>450</v>
      </c>
      <c r="L79" s="21">
        <f ca="1" t="shared" si="17"/>
        <v>90</v>
      </c>
      <c r="M79" s="21">
        <f ca="1" t="shared" si="18"/>
        <v>1</v>
      </c>
      <c r="O79" s="21">
        <f ca="1" t="shared" si="19"/>
        <v>5</v>
      </c>
      <c r="P79" s="21" t="str">
        <f t="shared" si="20"/>
        <v>Durch einen Draht mit R=90 Ohm fließt ein Strom von 5 A. Bestimme die angelegte Spannung.</v>
      </c>
    </row>
    <row r="80" spans="8:16" ht="12">
      <c r="H80" s="21">
        <f t="shared" si="13"/>
        <v>52</v>
      </c>
      <c r="I80" s="21">
        <f ca="1" t="shared" si="14"/>
        <v>0.4758343207928005</v>
      </c>
      <c r="J80" s="21">
        <f t="shared" si="15"/>
        <v>1.6</v>
      </c>
      <c r="K80" s="21">
        <f t="shared" si="16"/>
        <v>83.2</v>
      </c>
      <c r="L80" s="21">
        <f ca="1" t="shared" si="17"/>
        <v>52</v>
      </c>
      <c r="M80" s="21">
        <f ca="1" t="shared" si="18"/>
        <v>1</v>
      </c>
      <c r="O80" s="21">
        <f ca="1" t="shared" si="19"/>
        <v>1.6</v>
      </c>
      <c r="P80" s="21" t="str">
        <f t="shared" si="20"/>
        <v>Durch einen Draht mit R=52 Ohm fließt ein Strom von 1,6 A. Bestimme die angelegte Spannung.</v>
      </c>
    </row>
    <row r="81" spans="8:16" ht="12">
      <c r="H81" s="21">
        <f t="shared" si="13"/>
        <v>33</v>
      </c>
      <c r="I81" s="21">
        <f ca="1" t="shared" si="14"/>
        <v>0.7118220973476318</v>
      </c>
      <c r="J81" s="21">
        <f t="shared" si="15"/>
        <v>1.6</v>
      </c>
      <c r="K81" s="21">
        <f t="shared" si="16"/>
        <v>201.60000000000002</v>
      </c>
      <c r="L81" s="21">
        <f ca="1" t="shared" si="17"/>
        <v>126</v>
      </c>
      <c r="M81" s="21">
        <f ca="1" t="shared" si="18"/>
        <v>0</v>
      </c>
      <c r="O81" s="21">
        <f ca="1" t="shared" si="19"/>
        <v>1.6</v>
      </c>
      <c r="P81" s="21" t="str">
        <f t="shared" si="20"/>
        <v>Durch einen Draht mit R=126 Ohm fließt ein Strom von 1,6 A. Bestimme die angelegte Spannung.</v>
      </c>
    </row>
    <row r="82" spans="8:16" ht="12">
      <c r="H82" s="21">
        <f t="shared" si="13"/>
        <v>78</v>
      </c>
      <c r="I82" s="21">
        <f ca="1" t="shared" si="14"/>
        <v>0.20792285094186946</v>
      </c>
      <c r="J82" s="21">
        <f t="shared" si="15"/>
        <v>4.6</v>
      </c>
      <c r="K82" s="21">
        <f t="shared" si="16"/>
        <v>59.8</v>
      </c>
      <c r="L82" s="21">
        <f ca="1" t="shared" si="17"/>
        <v>13</v>
      </c>
      <c r="M82" s="21">
        <f ca="1" t="shared" si="18"/>
        <v>0</v>
      </c>
      <c r="O82" s="21">
        <f ca="1" t="shared" si="19"/>
        <v>4.6</v>
      </c>
      <c r="P82" s="21" t="str">
        <f t="shared" si="20"/>
        <v>Durch einen Draht mit R=13 Ohm fließt ein Strom von 4,6 A. Bestimme die angelegte Spannung.</v>
      </c>
    </row>
    <row r="83" spans="8:16" ht="12">
      <c r="H83" s="21">
        <f t="shared" si="13"/>
        <v>7</v>
      </c>
      <c r="I83" s="21">
        <f ca="1" t="shared" si="14"/>
        <v>0.9245700484494226</v>
      </c>
      <c r="J83" s="21">
        <f t="shared" si="15"/>
        <v>6.1</v>
      </c>
      <c r="K83" s="21">
        <f t="shared" si="16"/>
        <v>646.5999999999999</v>
      </c>
      <c r="L83" s="21">
        <f ca="1" t="shared" si="17"/>
        <v>106</v>
      </c>
      <c r="M83" s="21">
        <f ca="1" t="shared" si="18"/>
        <v>1</v>
      </c>
      <c r="O83" s="21">
        <f ca="1" t="shared" si="19"/>
        <v>6.1</v>
      </c>
      <c r="P83" s="21" t="str">
        <f t="shared" si="20"/>
        <v>Durch einen Draht mit R=106 Ohm fließt ein Strom von 6,1 A. Bestimme die angelegte Spannung.</v>
      </c>
    </row>
    <row r="84" spans="8:16" ht="12">
      <c r="H84" s="21">
        <f t="shared" si="13"/>
        <v>58</v>
      </c>
      <c r="I84" s="21">
        <f ca="1" t="shared" si="14"/>
        <v>0.4450348893653088</v>
      </c>
      <c r="J84" s="21">
        <f t="shared" si="15"/>
        <v>5.6</v>
      </c>
      <c r="K84" s="21">
        <f t="shared" si="16"/>
        <v>436.79999999999995</v>
      </c>
      <c r="L84" s="21">
        <f ca="1" t="shared" si="17"/>
        <v>78</v>
      </c>
      <c r="M84" s="21">
        <f ca="1" t="shared" si="18"/>
        <v>2</v>
      </c>
      <c r="O84" s="21">
        <f ca="1" t="shared" si="19"/>
        <v>5.6</v>
      </c>
      <c r="P84" s="21" t="str">
        <f t="shared" si="20"/>
        <v>Durch einen Draht mit R=78 Ohm fließt ein Strom von 5,6 A. Bestimme die angelegte Spannung.</v>
      </c>
    </row>
    <row r="85" spans="8:16" ht="12">
      <c r="H85" s="21">
        <f t="shared" si="13"/>
        <v>65</v>
      </c>
      <c r="I85" s="21">
        <f ca="1" t="shared" si="14"/>
        <v>0.3121575004484892</v>
      </c>
      <c r="J85" s="21">
        <f t="shared" si="15"/>
        <v>0.3</v>
      </c>
      <c r="K85" s="21">
        <f t="shared" si="16"/>
        <v>11.1</v>
      </c>
      <c r="L85" s="21">
        <f ca="1" t="shared" si="17"/>
        <v>37</v>
      </c>
      <c r="M85" s="21">
        <f ca="1" t="shared" si="18"/>
        <v>2</v>
      </c>
      <c r="O85" s="21">
        <f ca="1" t="shared" si="19"/>
        <v>0.3</v>
      </c>
      <c r="P85" s="21" t="str">
        <f t="shared" si="20"/>
        <v>Durch einen Draht mit R=37 Ohm fließt ein Strom von 0,3 A. Bestimme die angelegte Spannung.</v>
      </c>
    </row>
    <row r="86" spans="8:16" ht="12">
      <c r="H86" s="21">
        <f t="shared" si="13"/>
        <v>57</v>
      </c>
      <c r="I86" s="21">
        <f ca="1" t="shared" si="14"/>
        <v>0.44875027625157127</v>
      </c>
      <c r="J86" s="21">
        <f t="shared" si="15"/>
        <v>0.6</v>
      </c>
      <c r="K86" s="21">
        <f t="shared" si="16"/>
        <v>30</v>
      </c>
      <c r="L86" s="21">
        <f ca="1" t="shared" si="17"/>
        <v>50</v>
      </c>
      <c r="M86" s="21">
        <f ca="1" t="shared" si="18"/>
        <v>0</v>
      </c>
      <c r="O86" s="21">
        <f ca="1" t="shared" si="19"/>
        <v>0.6</v>
      </c>
      <c r="P86" s="21" t="str">
        <f t="shared" si="20"/>
        <v>Durch einen Draht mit R=50 Ohm fließt ein Strom von 0,6 A. Bestimme die angelegte Spannung.</v>
      </c>
    </row>
    <row r="87" spans="8:16" ht="12">
      <c r="H87" s="21">
        <f t="shared" si="13"/>
        <v>91</v>
      </c>
      <c r="I87" s="21">
        <f ca="1" t="shared" si="14"/>
        <v>0.11144705659317888</v>
      </c>
      <c r="J87" s="21">
        <f t="shared" si="15"/>
        <v>4.1</v>
      </c>
      <c r="K87" s="21">
        <f t="shared" si="16"/>
        <v>606.8</v>
      </c>
      <c r="L87" s="21">
        <f ca="1" t="shared" si="17"/>
        <v>148</v>
      </c>
      <c r="M87" s="21">
        <f ca="1" t="shared" si="18"/>
        <v>2</v>
      </c>
      <c r="O87" s="21">
        <f ca="1" t="shared" si="19"/>
        <v>4.1</v>
      </c>
      <c r="P87" s="21" t="str">
        <f t="shared" si="20"/>
        <v>Durch einen Draht mit R=148 Ohm fließt ein Strom von 4,1 A. Bestimme die angelegte Spannung.</v>
      </c>
    </row>
    <row r="88" spans="8:16" ht="12">
      <c r="H88" s="21">
        <f t="shared" si="13"/>
        <v>47</v>
      </c>
      <c r="I88" s="21">
        <f ca="1" t="shared" si="14"/>
        <v>0.5390990064140873</v>
      </c>
      <c r="J88" s="21">
        <f t="shared" si="15"/>
        <v>5.9</v>
      </c>
      <c r="K88" s="21">
        <f t="shared" si="16"/>
        <v>389.40000000000003</v>
      </c>
      <c r="L88" s="21">
        <f ca="1" t="shared" si="17"/>
        <v>66</v>
      </c>
      <c r="M88" s="21">
        <f ca="1" t="shared" si="18"/>
        <v>1</v>
      </c>
      <c r="O88" s="21">
        <f ca="1" t="shared" si="19"/>
        <v>5.9</v>
      </c>
      <c r="P88" s="21" t="str">
        <f t="shared" si="20"/>
        <v>Durch einen Draht mit R=66 Ohm fließt ein Strom von 5,9 A. Bestimme die angelegte Spannung.</v>
      </c>
    </row>
    <row r="89" spans="8:16" ht="12">
      <c r="H89" s="21">
        <f t="shared" si="13"/>
        <v>11</v>
      </c>
      <c r="I89" s="21">
        <f ca="1" t="shared" si="14"/>
        <v>0.8972207832678654</v>
      </c>
      <c r="J89" s="21">
        <f t="shared" si="15"/>
        <v>2.2</v>
      </c>
      <c r="K89" s="21">
        <f t="shared" si="16"/>
        <v>72.60000000000001</v>
      </c>
      <c r="L89" s="21">
        <f ca="1" t="shared" si="17"/>
        <v>33</v>
      </c>
      <c r="M89" s="21">
        <f ca="1" t="shared" si="18"/>
        <v>0</v>
      </c>
      <c r="O89" s="21">
        <f ca="1" t="shared" si="19"/>
        <v>2.2</v>
      </c>
      <c r="P89" s="21" t="str">
        <f t="shared" si="20"/>
        <v>Durch einen Draht mit R=33 Ohm fließt ein Strom von 2,2 A. Bestimme die angelegte Spannung.</v>
      </c>
    </row>
    <row r="90" spans="8:16" ht="12">
      <c r="H90" s="21">
        <f t="shared" si="13"/>
        <v>4</v>
      </c>
      <c r="I90" s="21">
        <f ca="1" t="shared" si="14"/>
        <v>0.9579442647507956</v>
      </c>
      <c r="J90" s="21">
        <f t="shared" si="15"/>
        <v>1.5</v>
      </c>
      <c r="K90" s="21">
        <f t="shared" si="16"/>
        <v>166.5</v>
      </c>
      <c r="L90" s="21">
        <f ca="1" t="shared" si="17"/>
        <v>111</v>
      </c>
      <c r="M90" s="21">
        <f ca="1" t="shared" si="18"/>
        <v>2</v>
      </c>
      <c r="O90" s="21">
        <f ca="1" t="shared" si="19"/>
        <v>1.5</v>
      </c>
      <c r="P90" s="21" t="str">
        <f t="shared" si="20"/>
        <v>Durch einen Draht mit R=111 Ohm fließt ein Strom von 1,5 A. Bestimme die angelegte Spannung.</v>
      </c>
    </row>
    <row r="91" spans="8:16" ht="12">
      <c r="H91" s="21">
        <f t="shared" si="13"/>
        <v>66</v>
      </c>
      <c r="I91" s="21">
        <f ca="1" t="shared" si="14"/>
        <v>0.31214124223367357</v>
      </c>
      <c r="J91" s="21">
        <f t="shared" si="15"/>
        <v>5.4</v>
      </c>
      <c r="K91" s="21">
        <f t="shared" si="16"/>
        <v>777.6</v>
      </c>
      <c r="L91" s="21">
        <f ca="1" t="shared" si="17"/>
        <v>144</v>
      </c>
      <c r="M91" s="21">
        <f ca="1" t="shared" si="18"/>
        <v>1</v>
      </c>
      <c r="O91" s="21">
        <f ca="1" t="shared" si="19"/>
        <v>5.4</v>
      </c>
      <c r="P91" s="21" t="str">
        <f t="shared" si="20"/>
        <v>Durch einen Draht mit R=144 Ohm fließt ein Strom von 5,4 A. Bestimme die angelegte Spannung.</v>
      </c>
    </row>
    <row r="92" spans="8:16" ht="12">
      <c r="H92" s="21">
        <f t="shared" si="13"/>
        <v>60</v>
      </c>
      <c r="I92" s="21">
        <f ca="1" t="shared" si="14"/>
        <v>0.35217209946426753</v>
      </c>
      <c r="J92" s="21">
        <f t="shared" si="15"/>
        <v>1.7</v>
      </c>
      <c r="K92" s="21">
        <f t="shared" si="16"/>
        <v>52.699999999999996</v>
      </c>
      <c r="L92" s="21">
        <f ca="1" t="shared" si="17"/>
        <v>31</v>
      </c>
      <c r="M92" s="21">
        <f ca="1" t="shared" si="18"/>
        <v>2</v>
      </c>
      <c r="O92" s="21">
        <f ca="1" t="shared" si="19"/>
        <v>1.7</v>
      </c>
      <c r="P92" s="21" t="str">
        <f t="shared" si="20"/>
        <v>Durch einen Draht mit R=31 Ohm fließt ein Strom von 1,7 A. Bestimme die angelegte Spannung.</v>
      </c>
    </row>
    <row r="93" spans="8:16" ht="12">
      <c r="H93" s="21">
        <f t="shared" si="13"/>
        <v>88</v>
      </c>
      <c r="I93" s="21">
        <f ca="1" t="shared" si="14"/>
        <v>0.12067547406818879</v>
      </c>
      <c r="J93" s="21">
        <f t="shared" si="15"/>
        <v>5</v>
      </c>
      <c r="K93" s="21">
        <f t="shared" si="16"/>
        <v>685</v>
      </c>
      <c r="L93" s="21">
        <f ca="1" t="shared" si="17"/>
        <v>137</v>
      </c>
      <c r="M93" s="21">
        <f ca="1" t="shared" si="18"/>
        <v>1</v>
      </c>
      <c r="O93" s="21">
        <f ca="1" t="shared" si="19"/>
        <v>5</v>
      </c>
      <c r="P93" s="21" t="str">
        <f t="shared" si="20"/>
        <v>Durch einen Draht mit R=137 Ohm fließt ein Strom von 5 A. Bestimme die angelegte Spannung.</v>
      </c>
    </row>
    <row r="94" spans="8:16" ht="12">
      <c r="H94" s="21">
        <f t="shared" si="13"/>
        <v>90</v>
      </c>
      <c r="I94" s="21">
        <f ca="1" t="shared" si="14"/>
        <v>0.11547592087099678</v>
      </c>
      <c r="J94" s="21">
        <f t="shared" si="15"/>
        <v>4.4</v>
      </c>
      <c r="K94" s="21">
        <f t="shared" si="16"/>
        <v>343.20000000000005</v>
      </c>
      <c r="L94" s="21">
        <f ca="1" t="shared" si="17"/>
        <v>78</v>
      </c>
      <c r="M94" s="21">
        <f ca="1" t="shared" si="18"/>
        <v>2</v>
      </c>
      <c r="O94" s="21">
        <f ca="1" t="shared" si="19"/>
        <v>4.4</v>
      </c>
      <c r="P94" s="21" t="str">
        <f t="shared" si="20"/>
        <v>Durch einen Draht mit R=78 Ohm fließt ein Strom von 4,4 A. Bestimme die angelegte Spannung.</v>
      </c>
    </row>
    <row r="95" spans="8:16" ht="12">
      <c r="H95" s="21">
        <f t="shared" si="13"/>
        <v>43</v>
      </c>
      <c r="I95" s="21">
        <f ca="1" t="shared" si="14"/>
        <v>0.5719681247386895</v>
      </c>
      <c r="J95" s="21">
        <f t="shared" si="15"/>
        <v>1.5</v>
      </c>
      <c r="K95" s="21">
        <f t="shared" si="16"/>
        <v>54</v>
      </c>
      <c r="L95" s="21">
        <f ca="1" t="shared" si="17"/>
        <v>36</v>
      </c>
      <c r="M95" s="21">
        <f ca="1" t="shared" si="18"/>
        <v>1</v>
      </c>
      <c r="O95" s="21">
        <f ca="1" t="shared" si="19"/>
        <v>1.5</v>
      </c>
      <c r="P95" s="21" t="str">
        <f t="shared" si="20"/>
        <v>Durch einen Draht mit R=36 Ohm fließt ein Strom von 1,5 A. Bestimme die angelegte Spannung.</v>
      </c>
    </row>
    <row r="96" spans="8:16" ht="12">
      <c r="H96" s="21">
        <f t="shared" si="13"/>
        <v>35</v>
      </c>
      <c r="I96" s="21">
        <f ca="1" t="shared" si="14"/>
        <v>0.6722569209987344</v>
      </c>
      <c r="J96" s="21">
        <f t="shared" si="15"/>
        <v>3.4</v>
      </c>
      <c r="K96" s="21">
        <f t="shared" si="16"/>
        <v>224.4</v>
      </c>
      <c r="L96" s="21">
        <f ca="1" t="shared" si="17"/>
        <v>66</v>
      </c>
      <c r="M96" s="21">
        <f ca="1" t="shared" si="18"/>
        <v>2</v>
      </c>
      <c r="O96" s="21">
        <f ca="1" t="shared" si="19"/>
        <v>3.4</v>
      </c>
      <c r="P96" s="21" t="str">
        <f t="shared" si="20"/>
        <v>Durch einen Draht mit R=66 Ohm fließt ein Strom von 3,4 A. Bestimme die angelegte Spannung.</v>
      </c>
    </row>
    <row r="97" spans="8:16" ht="12">
      <c r="H97" s="21">
        <f t="shared" si="13"/>
        <v>17</v>
      </c>
      <c r="I97" s="21">
        <f ca="1" t="shared" si="14"/>
        <v>0.8704297749693574</v>
      </c>
      <c r="J97" s="21">
        <f t="shared" si="15"/>
        <v>4.6</v>
      </c>
      <c r="K97" s="21">
        <f t="shared" si="16"/>
        <v>450.79999999999995</v>
      </c>
      <c r="L97" s="21">
        <f ca="1" t="shared" si="17"/>
        <v>98</v>
      </c>
      <c r="M97" s="21">
        <f ca="1" t="shared" si="18"/>
        <v>2</v>
      </c>
      <c r="O97" s="21">
        <f ca="1" t="shared" si="19"/>
        <v>4.6</v>
      </c>
      <c r="P97" s="21" t="str">
        <f t="shared" si="20"/>
        <v>Durch einen Draht mit R=98 Ohm fließt ein Strom von 4,6 A. Bestimme die angelegte Spannung.</v>
      </c>
    </row>
    <row r="98" spans="8:16" ht="12">
      <c r="H98" s="21">
        <f t="shared" si="13"/>
        <v>3</v>
      </c>
      <c r="I98" s="21">
        <f ca="1" t="shared" si="14"/>
        <v>0.9583765382083314</v>
      </c>
      <c r="J98" s="21">
        <f t="shared" si="15"/>
        <v>1.9</v>
      </c>
      <c r="K98" s="21">
        <f t="shared" si="16"/>
        <v>87.39999999999999</v>
      </c>
      <c r="L98" s="21">
        <f ca="1" t="shared" si="17"/>
        <v>46</v>
      </c>
      <c r="M98" s="21">
        <f ca="1" t="shared" si="18"/>
        <v>0</v>
      </c>
      <c r="O98" s="21">
        <f ca="1" t="shared" si="19"/>
        <v>1.9</v>
      </c>
      <c r="P98" s="21" t="str">
        <f t="shared" si="20"/>
        <v>Durch einen Draht mit R=46 Ohm fließt ein Strom von 1,9 A. Bestimme die angelegte Spannung.</v>
      </c>
    </row>
    <row r="99" spans="8:16" ht="12">
      <c r="H99" s="21">
        <f t="shared" si="13"/>
        <v>75</v>
      </c>
      <c r="I99" s="21">
        <f ca="1" t="shared" si="14"/>
        <v>0.23555821164427104</v>
      </c>
      <c r="J99" s="21">
        <f t="shared" si="15"/>
        <v>1.2</v>
      </c>
      <c r="K99" s="21">
        <f t="shared" si="16"/>
        <v>62.4</v>
      </c>
      <c r="L99" s="21">
        <f ca="1" t="shared" si="17"/>
        <v>52</v>
      </c>
      <c r="M99" s="21">
        <f ca="1" t="shared" si="18"/>
        <v>2</v>
      </c>
      <c r="O99" s="21">
        <f ca="1" t="shared" si="19"/>
        <v>1.2</v>
      </c>
      <c r="P99" s="21" t="str">
        <f t="shared" si="20"/>
        <v>Durch einen Draht mit R=52 Ohm fließt ein Strom von 1,2 A. Bestimme die angelegte Spannung.</v>
      </c>
    </row>
    <row r="100" spans="8:16" ht="12">
      <c r="H100" s="21">
        <f t="shared" si="13"/>
        <v>42</v>
      </c>
      <c r="I100" s="21">
        <f ca="1" t="shared" si="14"/>
        <v>0.5780263098289065</v>
      </c>
      <c r="J100" s="21">
        <f t="shared" si="15"/>
        <v>3.8</v>
      </c>
      <c r="K100" s="21">
        <f t="shared" si="16"/>
        <v>345.8</v>
      </c>
      <c r="L100" s="21">
        <f ca="1" t="shared" si="17"/>
        <v>91</v>
      </c>
      <c r="M100" s="21">
        <f ca="1" t="shared" si="18"/>
        <v>1</v>
      </c>
      <c r="O100" s="21">
        <f ca="1" t="shared" si="19"/>
        <v>3.8</v>
      </c>
      <c r="P100" s="21" t="str">
        <f t="shared" si="20"/>
        <v>Durch einen Draht mit R=91 Ohm fließt ein Strom von 3,8 A. Bestimme die angelegte Spannung.</v>
      </c>
    </row>
    <row r="101" spans="8:16" ht="12">
      <c r="H101" s="21">
        <f t="shared" si="13"/>
        <v>20</v>
      </c>
      <c r="I101" s="21">
        <f ca="1" t="shared" si="14"/>
        <v>0.8465680624847726</v>
      </c>
      <c r="J101" s="21">
        <f t="shared" si="15"/>
        <v>3.5</v>
      </c>
      <c r="K101" s="21">
        <f t="shared" si="16"/>
        <v>49</v>
      </c>
      <c r="L101" s="21">
        <f ca="1" t="shared" si="17"/>
        <v>14</v>
      </c>
      <c r="M101" s="21">
        <f ca="1" t="shared" si="18"/>
        <v>2</v>
      </c>
      <c r="O101" s="21">
        <f ca="1" t="shared" si="19"/>
        <v>3.5</v>
      </c>
      <c r="P101" s="21" t="str">
        <f t="shared" si="20"/>
        <v>Durch einen Draht mit R=14 Ohm fließt ein Strom von 3,5 A. Bestimme die angelegte Spannung.</v>
      </c>
    </row>
    <row r="102" spans="8:16" ht="12">
      <c r="H102" s="21">
        <f t="shared" si="13"/>
        <v>80</v>
      </c>
      <c r="I102" s="21">
        <f ca="1" t="shared" si="14"/>
        <v>0.201441550287775</v>
      </c>
      <c r="J102" s="21">
        <f t="shared" si="15"/>
        <v>5.4</v>
      </c>
      <c r="K102" s="21">
        <f t="shared" si="16"/>
        <v>432</v>
      </c>
      <c r="L102" s="21">
        <f ca="1" t="shared" si="17"/>
        <v>80</v>
      </c>
      <c r="M102" s="21">
        <f ca="1" t="shared" si="18"/>
        <v>2</v>
      </c>
      <c r="O102" s="21">
        <f ca="1" t="shared" si="19"/>
        <v>5.4</v>
      </c>
      <c r="P102" s="21" t="str">
        <f t="shared" si="20"/>
        <v>Durch einen Draht mit R=80 Ohm fließt ein Strom von 5,4 A. Bestimme die angelegte Spannung.</v>
      </c>
    </row>
    <row r="103" spans="8:16" ht="12">
      <c r="H103" s="21">
        <f t="shared" si="13"/>
        <v>16</v>
      </c>
      <c r="I103" s="21">
        <f ca="1" t="shared" si="14"/>
        <v>0.8770763314931573</v>
      </c>
      <c r="J103" s="21">
        <f t="shared" si="15"/>
        <v>2</v>
      </c>
      <c r="K103" s="21">
        <f t="shared" si="16"/>
        <v>198</v>
      </c>
      <c r="L103" s="21">
        <f ca="1" t="shared" si="17"/>
        <v>99</v>
      </c>
      <c r="M103" s="21">
        <f ca="1" t="shared" si="18"/>
        <v>1</v>
      </c>
      <c r="O103" s="21">
        <f ca="1" t="shared" si="19"/>
        <v>2</v>
      </c>
      <c r="P103" s="21" t="str">
        <f t="shared" si="20"/>
        <v>Durch einen Draht mit R=99 Ohm fließt ein Strom von 2 A. Bestimme die angelegte Spannung.</v>
      </c>
    </row>
    <row r="104" spans="8:16" ht="12">
      <c r="H104" s="21">
        <f t="shared" si="13"/>
        <v>21</v>
      </c>
      <c r="I104" s="21">
        <f ca="1" t="shared" si="14"/>
        <v>0.8454592579492917</v>
      </c>
      <c r="J104" s="21">
        <f t="shared" si="15"/>
        <v>3</v>
      </c>
      <c r="K104" s="21">
        <f t="shared" si="16"/>
        <v>369</v>
      </c>
      <c r="L104" s="21">
        <f ca="1" t="shared" si="17"/>
        <v>123</v>
      </c>
      <c r="M104" s="21">
        <f ca="1" t="shared" si="18"/>
        <v>1</v>
      </c>
      <c r="O104" s="21">
        <f ca="1" t="shared" si="19"/>
        <v>3</v>
      </c>
      <c r="P104" s="21" t="str">
        <f t="shared" si="20"/>
        <v>Durch einen Draht mit R=123 Ohm fließt ein Strom von 3 A. Bestimme die angelegte Spannung.</v>
      </c>
    </row>
    <row r="105" spans="8:16" ht="12">
      <c r="H105" s="21">
        <f t="shared" si="13"/>
        <v>74</v>
      </c>
      <c r="I105" s="21">
        <f ca="1" t="shared" si="14"/>
        <v>0.24665952622280019</v>
      </c>
      <c r="J105" s="21">
        <f t="shared" si="15"/>
        <v>4</v>
      </c>
      <c r="K105" s="21">
        <f t="shared" si="16"/>
        <v>96</v>
      </c>
      <c r="L105" s="21">
        <f ca="1" t="shared" si="17"/>
        <v>24</v>
      </c>
      <c r="M105" s="21">
        <f ca="1" t="shared" si="18"/>
        <v>0</v>
      </c>
      <c r="O105" s="21">
        <f ca="1" t="shared" si="19"/>
        <v>4</v>
      </c>
      <c r="P105" s="21" t="str">
        <f t="shared" si="20"/>
        <v>Durch einen Draht mit R=24 Ohm fließt ein Strom von 4 A. Bestimme die angelegte Spannung.</v>
      </c>
    </row>
    <row r="106" spans="8:16" ht="12">
      <c r="H106" s="21">
        <f t="shared" si="13"/>
        <v>31</v>
      </c>
      <c r="I106" s="21">
        <f ca="1" t="shared" si="14"/>
        <v>0.7360442102049128</v>
      </c>
      <c r="J106" s="21">
        <f t="shared" si="15"/>
        <v>0.5</v>
      </c>
      <c r="K106" s="21">
        <f t="shared" si="16"/>
        <v>51.5</v>
      </c>
      <c r="L106" s="21">
        <f ca="1" t="shared" si="17"/>
        <v>103</v>
      </c>
      <c r="M106" s="21">
        <f ca="1" t="shared" si="18"/>
        <v>2</v>
      </c>
      <c r="O106" s="21">
        <f ca="1" t="shared" si="19"/>
        <v>0.5</v>
      </c>
      <c r="P106" s="21" t="str">
        <f t="shared" si="20"/>
        <v>Durch einen Draht mit R=103 Ohm fließt ein Strom von 0,5 A. Bestimme die angelegte Spannung.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57421875" style="0" customWidth="1"/>
    <col min="4" max="4" width="26.421875" style="0" bestFit="1" customWidth="1"/>
    <col min="5" max="5" width="7.57421875" style="0" customWidth="1"/>
  </cols>
  <sheetData>
    <row r="1" spans="1:5" ht="18.75">
      <c r="A1" s="33" t="s">
        <v>8</v>
      </c>
      <c r="B1" s="33"/>
      <c r="C1" s="33"/>
      <c r="D1" s="33"/>
      <c r="E1" s="33"/>
    </row>
    <row r="2" spans="1:5" ht="18.75">
      <c r="A2" s="33" t="s">
        <v>15</v>
      </c>
      <c r="B2" s="33"/>
      <c r="C2" s="33"/>
      <c r="D2" s="33"/>
      <c r="E2" s="33"/>
    </row>
    <row r="3" spans="1:4" ht="12" customHeight="1">
      <c r="A3" s="4"/>
      <c r="B3" s="4"/>
      <c r="C3" s="4"/>
      <c r="D3" s="4"/>
    </row>
    <row r="4" spans="1:4" ht="19.5">
      <c r="A4" s="4"/>
      <c r="B4" s="5" t="s">
        <v>0</v>
      </c>
      <c r="C4" s="5" t="s">
        <v>3</v>
      </c>
      <c r="D4" s="5" t="s">
        <v>16</v>
      </c>
    </row>
    <row r="5" spans="1:4" ht="19.5">
      <c r="A5" s="7">
        <v>1</v>
      </c>
      <c r="B5" s="6">
        <f>IF(A5&lt;=Daten!$B$5,A5,IF(A5-2=Daten!$B$5,"Gesamt:",""))</f>
        <v>1</v>
      </c>
      <c r="C5" s="8">
        <f>IF(OR(B5&lt;33,B5="Gesamt:"),1,0)</f>
        <v>1</v>
      </c>
      <c r="D5" s="8">
        <f>C5</f>
        <v>1</v>
      </c>
    </row>
    <row r="6" spans="1:4" ht="19.5">
      <c r="A6" s="7">
        <v>2</v>
      </c>
      <c r="B6" s="6">
        <f>IF(A6&lt;=Daten!$B$5,A6,IF(A6-2=Daten!$B$5,"Gesamt:",""))</f>
        <v>2</v>
      </c>
      <c r="C6" s="8">
        <f aca="true" t="shared" si="0" ref="C6:C36">IF(OR(B6&lt;33,B6="Gesamt:"),1,0)</f>
        <v>1</v>
      </c>
      <c r="D6" s="8">
        <f aca="true" t="shared" si="1" ref="D6:D36">C6</f>
        <v>1</v>
      </c>
    </row>
    <row r="7" spans="1:4" ht="19.5">
      <c r="A7" s="7">
        <v>3</v>
      </c>
      <c r="B7" s="6">
        <f>IF(A7&lt;=Daten!$B$5,A7,IF(A7-2=Daten!$B$5,"Gesamt:",""))</f>
        <v>3</v>
      </c>
      <c r="C7" s="8">
        <f t="shared" si="0"/>
        <v>1</v>
      </c>
      <c r="D7" s="8">
        <f t="shared" si="1"/>
        <v>1</v>
      </c>
    </row>
    <row r="8" spans="1:4" ht="19.5">
      <c r="A8" s="7">
        <v>4</v>
      </c>
      <c r="B8" s="6">
        <f>IF(A8&lt;=Daten!$B$5,A8,IF(A8-2=Daten!$B$5,"Gesamt:",""))</f>
        <v>4</v>
      </c>
      <c r="C8" s="8">
        <f t="shared" si="0"/>
        <v>1</v>
      </c>
      <c r="D8" s="8">
        <f t="shared" si="1"/>
        <v>1</v>
      </c>
    </row>
    <row r="9" spans="1:4" ht="19.5">
      <c r="A9" s="7">
        <v>5</v>
      </c>
      <c r="B9" s="6">
        <f>IF(A9&lt;=Daten!$B$5,A9,IF(A9-2=Daten!$B$5,"Gesamt:",""))</f>
        <v>5</v>
      </c>
      <c r="C9" s="8">
        <f t="shared" si="0"/>
        <v>1</v>
      </c>
      <c r="D9" s="8">
        <f t="shared" si="1"/>
        <v>1</v>
      </c>
    </row>
    <row r="10" spans="1:4" ht="19.5">
      <c r="A10" s="7">
        <v>6</v>
      </c>
      <c r="B10" s="6">
        <f>IF(A10&lt;=Daten!$B$5,A10,IF(A10-2=Daten!$B$5,"Gesamt:",""))</f>
        <v>6</v>
      </c>
      <c r="C10" s="8">
        <f t="shared" si="0"/>
        <v>1</v>
      </c>
      <c r="D10" s="8">
        <f t="shared" si="1"/>
        <v>1</v>
      </c>
    </row>
    <row r="11" spans="1:4" ht="19.5">
      <c r="A11" s="7">
        <v>7</v>
      </c>
      <c r="B11" s="6">
        <f>IF(A11&lt;=Daten!$B$5,A11,IF(A11-2=Daten!$B$5,"Gesamt:",""))</f>
        <v>7</v>
      </c>
      <c r="C11" s="8">
        <f t="shared" si="0"/>
        <v>1</v>
      </c>
      <c r="D11" s="8">
        <f t="shared" si="1"/>
        <v>1</v>
      </c>
    </row>
    <row r="12" spans="1:4" ht="19.5">
      <c r="A12" s="7">
        <v>8</v>
      </c>
      <c r="B12" s="6">
        <f>IF(A12&lt;=Daten!$B$5,A12,IF(A12-2=Daten!$B$5,"Gesamt:",""))</f>
        <v>8</v>
      </c>
      <c r="C12" s="8">
        <f t="shared" si="0"/>
        <v>1</v>
      </c>
      <c r="D12" s="8">
        <f t="shared" si="1"/>
        <v>1</v>
      </c>
    </row>
    <row r="13" spans="1:4" ht="19.5">
      <c r="A13" s="7">
        <v>9</v>
      </c>
      <c r="B13" s="6">
        <f>IF(A13&lt;=Daten!$B$5,A13,IF(A13-2=Daten!$B$5,"Gesamt:",""))</f>
        <v>9</v>
      </c>
      <c r="C13" s="8">
        <f t="shared" si="0"/>
        <v>1</v>
      </c>
      <c r="D13" s="8">
        <f t="shared" si="1"/>
        <v>1</v>
      </c>
    </row>
    <row r="14" spans="1:4" ht="19.5">
      <c r="A14" s="7">
        <v>10</v>
      </c>
      <c r="B14" s="6">
        <f>IF(A14&lt;=Daten!$B$5,A14,IF(A14-2=Daten!$B$5,"Gesamt:",""))</f>
        <v>10</v>
      </c>
      <c r="C14" s="8">
        <f t="shared" si="0"/>
        <v>1</v>
      </c>
      <c r="D14" s="8">
        <f t="shared" si="1"/>
        <v>1</v>
      </c>
    </row>
    <row r="15" spans="1:4" ht="19.5">
      <c r="A15" s="7">
        <v>11</v>
      </c>
      <c r="B15" s="6">
        <f>IF(A15&lt;=Daten!$B$5,A15,IF(A15-2=Daten!$B$5,"Gesamt:",""))</f>
        <v>11</v>
      </c>
      <c r="C15" s="8">
        <f t="shared" si="0"/>
        <v>1</v>
      </c>
      <c r="D15" s="8">
        <f t="shared" si="1"/>
        <v>1</v>
      </c>
    </row>
    <row r="16" spans="1:4" ht="19.5">
      <c r="A16" s="7">
        <v>12</v>
      </c>
      <c r="B16" s="6">
        <f>IF(A16&lt;=Daten!$B$5,A16,IF(A16-2=Daten!$B$5,"Gesamt:",""))</f>
        <v>12</v>
      </c>
      <c r="C16" s="8">
        <f t="shared" si="0"/>
        <v>1</v>
      </c>
      <c r="D16" s="8">
        <f t="shared" si="1"/>
        <v>1</v>
      </c>
    </row>
    <row r="17" spans="1:4" ht="19.5">
      <c r="A17" s="7">
        <v>13</v>
      </c>
      <c r="B17" s="6">
        <f>IF(A17&lt;=Daten!$B$5,A17,IF(A17-2=Daten!$B$5,"Gesamt:",""))</f>
        <v>13</v>
      </c>
      <c r="C17" s="8">
        <f t="shared" si="0"/>
        <v>1</v>
      </c>
      <c r="D17" s="8">
        <f t="shared" si="1"/>
        <v>1</v>
      </c>
    </row>
    <row r="18" spans="1:4" ht="19.5">
      <c r="A18" s="7">
        <v>14</v>
      </c>
      <c r="B18" s="6">
        <f>IF(A18&lt;=Daten!$B$5,A18,IF(A18-2=Daten!$B$5,"Gesamt:",""))</f>
        <v>14</v>
      </c>
      <c r="C18" s="8">
        <f t="shared" si="0"/>
        <v>1</v>
      </c>
      <c r="D18" s="8">
        <f t="shared" si="1"/>
        <v>1</v>
      </c>
    </row>
    <row r="19" spans="1:4" ht="19.5">
      <c r="A19" s="7">
        <v>15</v>
      </c>
      <c r="B19" s="6">
        <f>IF(A19&lt;=Daten!$B$5,A19,IF(A19-2=Daten!$B$5,"Gesamt:",""))</f>
        <v>15</v>
      </c>
      <c r="C19" s="8">
        <f t="shared" si="0"/>
        <v>1</v>
      </c>
      <c r="D19" s="8">
        <f t="shared" si="1"/>
        <v>1</v>
      </c>
    </row>
    <row r="20" spans="1:4" ht="19.5">
      <c r="A20" s="7">
        <v>16</v>
      </c>
      <c r="B20" s="6">
        <f>IF(A20&lt;=Daten!$B$5,A20,IF(A20-2=Daten!$B$5,"Gesamt:",""))</f>
        <v>16</v>
      </c>
      <c r="C20" s="8">
        <f t="shared" si="0"/>
        <v>1</v>
      </c>
      <c r="D20" s="8">
        <f t="shared" si="1"/>
        <v>1</v>
      </c>
    </row>
    <row r="21" spans="1:4" ht="19.5">
      <c r="A21" s="7">
        <v>17</v>
      </c>
      <c r="B21" s="6">
        <f>IF(A21&lt;=Daten!$B$5,A21,IF(A21-2=Daten!$B$5,"Gesamt:",""))</f>
        <v>17</v>
      </c>
      <c r="C21" s="8">
        <f t="shared" si="0"/>
        <v>1</v>
      </c>
      <c r="D21" s="8">
        <f t="shared" si="1"/>
        <v>1</v>
      </c>
    </row>
    <row r="22" spans="1:4" ht="19.5">
      <c r="A22" s="7">
        <v>18</v>
      </c>
      <c r="B22" s="6">
        <f>IF(A22&lt;=Daten!$B$5,A22,IF(A22-2=Daten!$B$5,"Gesamt:",""))</f>
        <v>18</v>
      </c>
      <c r="C22" s="8">
        <f t="shared" si="0"/>
        <v>1</v>
      </c>
      <c r="D22" s="8">
        <f t="shared" si="1"/>
        <v>1</v>
      </c>
    </row>
    <row r="23" spans="1:4" ht="19.5">
      <c r="A23" s="7">
        <v>19</v>
      </c>
      <c r="B23" s="6">
        <f>IF(A23&lt;=Daten!$B$5,A23,IF(A23-2=Daten!$B$5,"Gesamt:",""))</f>
        <v>19</v>
      </c>
      <c r="C23" s="8">
        <f t="shared" si="0"/>
        <v>1</v>
      </c>
      <c r="D23" s="8">
        <f t="shared" si="1"/>
        <v>1</v>
      </c>
    </row>
    <row r="24" spans="1:4" ht="19.5">
      <c r="A24" s="7">
        <v>20</v>
      </c>
      <c r="B24" s="6">
        <f>IF(A24&lt;=Daten!$B$5,A24,IF(A24-2=Daten!$B$5,"Gesamt:",""))</f>
        <v>20</v>
      </c>
      <c r="C24" s="8">
        <f t="shared" si="0"/>
        <v>1</v>
      </c>
      <c r="D24" s="8">
        <f t="shared" si="1"/>
        <v>1</v>
      </c>
    </row>
    <row r="25" spans="1:4" ht="19.5">
      <c r="A25" s="7">
        <v>21</v>
      </c>
      <c r="B25" s="6">
        <f>IF(A25&lt;=Daten!$B$5,A25,IF(A25-2=Daten!$B$5,"Gesamt:",""))</f>
        <v>21</v>
      </c>
      <c r="C25" s="8">
        <f t="shared" si="0"/>
        <v>1</v>
      </c>
      <c r="D25" s="8">
        <f t="shared" si="1"/>
        <v>1</v>
      </c>
    </row>
    <row r="26" spans="1:4" ht="19.5">
      <c r="A26" s="7">
        <v>22</v>
      </c>
      <c r="B26" s="6">
        <f>IF(A26&lt;=Daten!$B$5,A26,IF(A26-2=Daten!$B$5,"Gesamt:",""))</f>
        <v>22</v>
      </c>
      <c r="C26" s="8">
        <f t="shared" si="0"/>
        <v>1</v>
      </c>
      <c r="D26" s="8">
        <f t="shared" si="1"/>
        <v>1</v>
      </c>
    </row>
    <row r="27" spans="1:4" ht="19.5">
      <c r="A27" s="7">
        <v>23</v>
      </c>
      <c r="B27" s="6">
        <f>IF(A27&lt;=Daten!$B$5,A27,IF(A27-2=Daten!$B$5,"Gesamt:",""))</f>
        <v>23</v>
      </c>
      <c r="C27" s="8">
        <f t="shared" si="0"/>
        <v>1</v>
      </c>
      <c r="D27" s="8">
        <f t="shared" si="1"/>
        <v>1</v>
      </c>
    </row>
    <row r="28" spans="1:4" ht="19.5">
      <c r="A28" s="7">
        <v>24</v>
      </c>
      <c r="B28" s="6">
        <f>IF(A28&lt;=Daten!$B$5,A28,IF(A28-2=Daten!$B$5,"Gesamt:",""))</f>
        <v>24</v>
      </c>
      <c r="C28" s="8">
        <f t="shared" si="0"/>
        <v>1</v>
      </c>
      <c r="D28" s="8">
        <f t="shared" si="1"/>
        <v>1</v>
      </c>
    </row>
    <row r="29" spans="1:4" ht="19.5">
      <c r="A29" s="7">
        <v>25</v>
      </c>
      <c r="B29" s="6">
        <f>IF(A29&lt;=Daten!$B$5,A29,IF(A29-2=Daten!$B$5,"Gesamt:",""))</f>
        <v>25</v>
      </c>
      <c r="C29" s="8">
        <f t="shared" si="0"/>
        <v>1</v>
      </c>
      <c r="D29" s="8">
        <f t="shared" si="1"/>
        <v>1</v>
      </c>
    </row>
    <row r="30" spans="1:4" ht="19.5">
      <c r="A30" s="7">
        <v>26</v>
      </c>
      <c r="B30" s="6">
        <f>IF(A30&lt;=Daten!$B$5,A30,IF(A30-2=Daten!$B$5,"Gesamt:",""))</f>
        <v>26</v>
      </c>
      <c r="C30" s="8">
        <f t="shared" si="0"/>
        <v>1</v>
      </c>
      <c r="D30" s="8">
        <f t="shared" si="1"/>
        <v>1</v>
      </c>
    </row>
    <row r="31" spans="1:4" ht="19.5">
      <c r="A31" s="7">
        <v>27</v>
      </c>
      <c r="B31" s="6">
        <f>IF(A31&lt;=Daten!$B$5,A31,IF(A31-2=Daten!$B$5,"Gesamt:",""))</f>
      </c>
      <c r="C31" s="8">
        <f t="shared" si="0"/>
        <v>0</v>
      </c>
      <c r="D31" s="8">
        <f t="shared" si="1"/>
        <v>0</v>
      </c>
    </row>
    <row r="32" spans="1:4" ht="19.5">
      <c r="A32" s="7">
        <v>28</v>
      </c>
      <c r="B32" s="6" t="str">
        <f>IF(A32&lt;=Daten!$B$5,A32,IF(A32-2=Daten!$B$5,"Gesamt:",""))</f>
        <v>Gesamt:</v>
      </c>
      <c r="C32" s="8">
        <f t="shared" si="0"/>
        <v>1</v>
      </c>
      <c r="D32" s="8">
        <f t="shared" si="1"/>
        <v>1</v>
      </c>
    </row>
    <row r="33" spans="1:4" ht="19.5">
      <c r="A33" s="7">
        <v>29</v>
      </c>
      <c r="B33" s="6">
        <f>IF(A33&lt;=Daten!$B$5,A33,IF(A33-2=Daten!$B$5,"Gesamt:",""))</f>
      </c>
      <c r="C33" s="8">
        <f t="shared" si="0"/>
        <v>0</v>
      </c>
      <c r="D33" s="8">
        <f t="shared" si="1"/>
        <v>0</v>
      </c>
    </row>
    <row r="34" spans="1:4" ht="19.5">
      <c r="A34" s="7">
        <v>30</v>
      </c>
      <c r="B34" s="6">
        <f>IF(A34&lt;=Daten!$B$5,A34,IF(A34-2=Daten!$B$5,"Gesamt:",""))</f>
      </c>
      <c r="C34" s="8">
        <f t="shared" si="0"/>
        <v>0</v>
      </c>
      <c r="D34" s="8">
        <f t="shared" si="1"/>
        <v>0</v>
      </c>
    </row>
    <row r="35" spans="1:4" ht="19.5">
      <c r="A35" s="7">
        <v>31</v>
      </c>
      <c r="B35" s="6">
        <f>IF(A35&lt;=Daten!$B$5,A35,IF(A35-2=Daten!$B$5,"Gesamt:",""))</f>
      </c>
      <c r="C35" s="8">
        <f t="shared" si="0"/>
        <v>0</v>
      </c>
      <c r="D35" s="8">
        <f t="shared" si="1"/>
        <v>0</v>
      </c>
    </row>
    <row r="36" spans="1:4" ht="19.5">
      <c r="A36" s="7">
        <v>32</v>
      </c>
      <c r="B36" s="6">
        <f>IF(A36&lt;=Daten!$B$5,A36,IF(A36-2=Daten!$B$5,"Gesamt:",""))</f>
      </c>
      <c r="C36" s="8">
        <f t="shared" si="0"/>
        <v>0</v>
      </c>
      <c r="D36" s="8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7" operator="equal" stopIfTrue="1">
      <formula>1</formula>
    </cfRule>
  </conditionalFormatting>
  <conditionalFormatting sqref="B5:B36">
    <cfRule type="cellIs" priority="2" dxfId="8" operator="equal" stopIfTrue="1">
      <formula>"Gesamt:"</formula>
    </cfRule>
    <cfRule type="cellIs" priority="3" dxfId="7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I13" sqref="I13"/>
    </sheetView>
  </sheetViews>
  <sheetFormatPr defaultColWidth="11.421875" defaultRowHeight="12.75"/>
  <cols>
    <col min="1" max="1" width="1.421875" style="0" customWidth="1"/>
    <col min="2" max="2" width="4.140625" style="26" customWidth="1"/>
    <col min="3" max="3" width="67.8515625" style="0" customWidth="1"/>
    <col min="4" max="4" width="7.57421875" style="26" bestFit="1" customWidth="1"/>
    <col min="5" max="5" width="9.8515625" style="26" bestFit="1" customWidth="1"/>
    <col min="6" max="6" width="2.140625" style="0" customWidth="1"/>
  </cols>
  <sheetData>
    <row r="1" spans="1:6" s="12" customFormat="1" ht="15">
      <c r="A1" s="34" t="s">
        <v>10</v>
      </c>
      <c r="B1" s="34"/>
      <c r="C1" s="34"/>
      <c r="D1" s="34"/>
      <c r="E1" s="34"/>
      <c r="F1" s="34"/>
    </row>
    <row r="2" spans="1:3" ht="8.25" customHeight="1">
      <c r="A2" s="4"/>
      <c r="C2" s="4"/>
    </row>
    <row r="3" spans="1:5" ht="27">
      <c r="A3" s="4"/>
      <c r="B3" s="24" t="s">
        <v>13</v>
      </c>
      <c r="C3" s="11" t="s">
        <v>0</v>
      </c>
      <c r="D3" s="24" t="s">
        <v>3</v>
      </c>
      <c r="E3" s="25" t="s">
        <v>17</v>
      </c>
    </row>
    <row r="4" spans="1:5" ht="19.5">
      <c r="A4" s="7">
        <v>1</v>
      </c>
      <c r="B4" s="27">
        <v>1</v>
      </c>
      <c r="C4" s="23" t="str">
        <f>IF(A4&lt;=Daten!$B$5,Daten!B8,0)</f>
        <v>Durch einen Draht mit R=120 Ohm fließt ein Strom von 0,6 A. Bestimme die angelegte Spannung.</v>
      </c>
      <c r="D4" s="20">
        <f>IF(B4&lt;=Daten!$B$5,Daten!C8,0)</f>
        <v>72</v>
      </c>
      <c r="E4" s="20">
        <f>ROUND(D4,0)-INT(ROUND(D4,0)/10)*10</f>
        <v>2</v>
      </c>
    </row>
    <row r="5" spans="1:5" ht="19.5">
      <c r="A5" s="7">
        <v>2</v>
      </c>
      <c r="B5" s="27">
        <v>2</v>
      </c>
      <c r="C5" s="20" t="str">
        <f>IF(A5&lt;=Daten!$B$5,Daten!B9,0)</f>
        <v>Durch einen Draht mit R=115 Ohm fließt ein Strom von 1 A. Bestimme die angelegte Spannung.</v>
      </c>
      <c r="D5" s="20">
        <f>IF(B5&lt;=Daten!$B$5,Daten!C9,0)</f>
        <v>115</v>
      </c>
      <c r="E5" s="20">
        <f aca="true" t="shared" si="0" ref="E5:E35">ROUND(D5,0)-INT(ROUND(D5,0)/10)*10</f>
        <v>5</v>
      </c>
    </row>
    <row r="6" spans="1:5" ht="19.5">
      <c r="A6" s="7">
        <v>3</v>
      </c>
      <c r="B6" s="27">
        <v>3</v>
      </c>
      <c r="C6" s="20" t="str">
        <f>IF(A6&lt;=Daten!$B$5,Daten!B10,0)</f>
        <v>Durch einen Draht mit R=46 Ohm fließt ein Strom von 1,9 A. Bestimme die angelegte Spannung.</v>
      </c>
      <c r="D6" s="20">
        <f>IF(B6&lt;=Daten!$B$5,Daten!C10,0)</f>
        <v>1.9</v>
      </c>
      <c r="E6" s="20">
        <f t="shared" si="0"/>
        <v>2</v>
      </c>
    </row>
    <row r="7" spans="1:5" ht="19.5">
      <c r="A7" s="7">
        <v>4</v>
      </c>
      <c r="B7" s="27">
        <v>4</v>
      </c>
      <c r="C7" s="20" t="str">
        <f>IF(A7&lt;=Daten!$B$5,Daten!B11,0)</f>
        <v>Durch einen Draht mit R=111 Ohm fließt ein Strom von 1,5 A. Bestimme die angelegte Spannung.</v>
      </c>
      <c r="D7" s="20">
        <f>IF(B7&lt;=Daten!$B$5,Daten!C11,0)</f>
        <v>1.5</v>
      </c>
      <c r="E7" s="20">
        <f t="shared" si="0"/>
        <v>2</v>
      </c>
    </row>
    <row r="8" spans="1:5" ht="19.5">
      <c r="A8" s="7">
        <v>5</v>
      </c>
      <c r="B8" s="27">
        <v>5</v>
      </c>
      <c r="C8" s="20" t="str">
        <f>IF(A8&lt;=Daten!$B$5,Daten!B12,0)</f>
        <v>Durch einen Draht mit R=37 Ohm fließt ein Strom von 3 A. Bestimme die angelegte Spannung.</v>
      </c>
      <c r="D8" s="20">
        <f>IF(B8&lt;=Daten!$B$5,Daten!C12,0)</f>
        <v>111</v>
      </c>
      <c r="E8" s="20">
        <f t="shared" si="0"/>
        <v>1</v>
      </c>
    </row>
    <row r="9" spans="1:5" ht="19.5">
      <c r="A9" s="7">
        <v>6</v>
      </c>
      <c r="B9" s="27">
        <v>6</v>
      </c>
      <c r="C9" s="20" t="str">
        <f>IF(A9&lt;=Daten!$B$5,Daten!B13,0)</f>
        <v>Durch einen Draht mit R=139 Ohm fließt ein Strom von 0,7 A. Bestimme die angelegte Spannung.</v>
      </c>
      <c r="D9" s="20">
        <f>IF(B9&lt;=Daten!$B$5,Daten!C13,0)</f>
        <v>97.3</v>
      </c>
      <c r="E9" s="20">
        <f t="shared" si="0"/>
        <v>7</v>
      </c>
    </row>
    <row r="10" spans="1:5" ht="19.5">
      <c r="A10" s="7">
        <v>7</v>
      </c>
      <c r="B10" s="27">
        <v>7</v>
      </c>
      <c r="C10" s="20" t="str">
        <f>IF(A10&lt;=Daten!$B$5,Daten!B14,0)</f>
        <v>Durch einen Draht mit R=106 Ohm fließt ein Strom von 6,1 A. Bestimme die angelegte Spannung.</v>
      </c>
      <c r="D10" s="20">
        <f>IF(B10&lt;=Daten!$B$5,Daten!C14,0)</f>
        <v>6.1</v>
      </c>
      <c r="E10" s="20">
        <f t="shared" si="0"/>
        <v>6</v>
      </c>
    </row>
    <row r="11" spans="1:5" ht="19.5">
      <c r="A11" s="7">
        <v>8</v>
      </c>
      <c r="B11" s="27">
        <v>8</v>
      </c>
      <c r="C11" s="20" t="str">
        <f>IF(A11&lt;=Daten!$B$5,Daten!B15,0)</f>
        <v>Durch einen Draht mit R=150 Ohm fließt ein Strom von 0,9 A. Bestimme die angelegte Spannung.</v>
      </c>
      <c r="D11" s="20">
        <f>IF(B11&lt;=Daten!$B$5,Daten!C15,0)</f>
        <v>150</v>
      </c>
      <c r="E11" s="20">
        <f t="shared" si="0"/>
        <v>0</v>
      </c>
    </row>
    <row r="12" spans="1:5" ht="19.5">
      <c r="A12" s="7">
        <v>9</v>
      </c>
      <c r="B12" s="27">
        <v>9</v>
      </c>
      <c r="C12" s="20" t="str">
        <f>IF(A12&lt;=Daten!$B$5,Daten!B16,0)</f>
        <v>Durch einen Draht mit R=106 Ohm fließt ein Strom von 2,7 A. Bestimme die angelegte Spannung.</v>
      </c>
      <c r="D12" s="20">
        <f>IF(B12&lt;=Daten!$B$5,Daten!C16,0)</f>
        <v>2.7</v>
      </c>
      <c r="E12" s="20">
        <f t="shared" si="0"/>
        <v>3</v>
      </c>
    </row>
    <row r="13" spans="1:5" ht="19.5">
      <c r="A13" s="7">
        <v>10</v>
      </c>
      <c r="B13" s="27">
        <v>10</v>
      </c>
      <c r="C13" s="20" t="str">
        <f>IF(A13&lt;=Daten!$B$5,Daten!B17,0)</f>
        <v>Durch einen Draht mit R=143 Ohm fließt ein Strom von 4,9 A. Bestimme die angelegte Spannung.</v>
      </c>
      <c r="D13" s="20">
        <f>IF(B13&lt;=Daten!$B$5,Daten!C17,0)</f>
        <v>143</v>
      </c>
      <c r="E13" s="20">
        <f t="shared" si="0"/>
        <v>3</v>
      </c>
    </row>
    <row r="14" spans="1:5" ht="19.5">
      <c r="A14" s="7">
        <v>11</v>
      </c>
      <c r="B14" s="27">
        <v>11</v>
      </c>
      <c r="C14" s="20" t="str">
        <f>IF(A14&lt;=Daten!$B$5,Daten!B18,0)</f>
        <v>Durch einen Draht mit R=33 Ohm fließt ein Strom von 2,2 A. Bestimme die angelegte Spannung.</v>
      </c>
      <c r="D14" s="20">
        <f>IF(B14&lt;=Daten!$B$5,Daten!C18,0)</f>
        <v>2.2</v>
      </c>
      <c r="E14" s="20">
        <f t="shared" si="0"/>
        <v>2</v>
      </c>
    </row>
    <row r="15" spans="1:5" ht="19.5">
      <c r="A15" s="7">
        <v>12</v>
      </c>
      <c r="B15" s="27">
        <v>12</v>
      </c>
      <c r="C15" s="20" t="str">
        <f>IF(A15&lt;=Daten!$B$5,Daten!B19,0)</f>
        <v>Durch einen Draht mit R=123 Ohm fließt ein Strom von 3,1 A. Bestimme die angelegte Spannung.</v>
      </c>
      <c r="D15" s="20">
        <f>IF(B15&lt;=Daten!$B$5,Daten!C19,0)</f>
        <v>123</v>
      </c>
      <c r="E15" s="20">
        <f t="shared" si="0"/>
        <v>3</v>
      </c>
    </row>
    <row r="16" spans="1:5" ht="19.5">
      <c r="A16" s="7">
        <v>13</v>
      </c>
      <c r="B16" s="27">
        <v>13</v>
      </c>
      <c r="C16" s="20" t="str">
        <f>IF(A16&lt;=Daten!$B$5,Daten!B20,0)</f>
        <v>Durch einen Draht mit R=80 Ohm fließt ein Strom von 4,8 A. Bestimme die angelegte Spannung.</v>
      </c>
      <c r="D16" s="20">
        <f>IF(B16&lt;=Daten!$B$5,Daten!C20,0)</f>
        <v>80</v>
      </c>
      <c r="E16" s="20">
        <f t="shared" si="0"/>
        <v>0</v>
      </c>
    </row>
    <row r="17" spans="1:5" ht="19.5">
      <c r="A17" s="7">
        <v>14</v>
      </c>
      <c r="B17" s="27">
        <v>14</v>
      </c>
      <c r="C17" s="20" t="str">
        <f>IF(A17&lt;=Daten!$B$5,Daten!B21,0)</f>
        <v>Durch einen Draht mit R=43 Ohm fließt ein Strom von 2,1 A. Bestimme die angelegte Spannung.</v>
      </c>
      <c r="D17" s="20">
        <f>IF(B17&lt;=Daten!$B$5,Daten!C21,0)</f>
        <v>90.3</v>
      </c>
      <c r="E17" s="20">
        <f t="shared" si="0"/>
        <v>0</v>
      </c>
    </row>
    <row r="18" spans="1:5" ht="19.5">
      <c r="A18" s="7">
        <v>15</v>
      </c>
      <c r="B18" s="27">
        <v>15</v>
      </c>
      <c r="C18" s="20" t="str">
        <f>IF(A18&lt;=Daten!$B$5,Daten!B22,0)</f>
        <v>Durch einen Draht mit R=86 Ohm fließt ein Strom von 2,5 A. Bestimme die angelegte Spannung.</v>
      </c>
      <c r="D18" s="20">
        <f>IF(B18&lt;=Daten!$B$5,Daten!C22,0)</f>
        <v>86</v>
      </c>
      <c r="E18" s="20">
        <f t="shared" si="0"/>
        <v>6</v>
      </c>
    </row>
    <row r="19" spans="1:5" ht="19.5">
      <c r="A19" s="7">
        <v>16</v>
      </c>
      <c r="B19" s="27">
        <v>16</v>
      </c>
      <c r="C19" s="20" t="str">
        <f>IF(A19&lt;=Daten!$B$5,Daten!B23,0)</f>
        <v>Durch einen Draht mit R=99 Ohm fließt ein Strom von 2 A. Bestimme die angelegte Spannung.</v>
      </c>
      <c r="D19" s="20">
        <f>IF(B19&lt;=Daten!$B$5,Daten!C23,0)</f>
        <v>2</v>
      </c>
      <c r="E19" s="20">
        <f t="shared" si="0"/>
        <v>2</v>
      </c>
    </row>
    <row r="20" spans="1:5" ht="19.5">
      <c r="A20" s="7">
        <v>17</v>
      </c>
      <c r="B20" s="27">
        <v>17</v>
      </c>
      <c r="C20" s="20" t="str">
        <f>IF(A20&lt;=Daten!$B$5,Daten!B24,0)</f>
        <v>Durch einen Draht mit R=98 Ohm fließt ein Strom von 4,6 A. Bestimme die angelegte Spannung.</v>
      </c>
      <c r="D20" s="20">
        <f>IF(B20&lt;=Daten!$B$5,Daten!C24,0)</f>
        <v>4.6</v>
      </c>
      <c r="E20" s="20">
        <f t="shared" si="0"/>
        <v>5</v>
      </c>
    </row>
    <row r="21" spans="1:5" ht="19.5">
      <c r="A21" s="7">
        <v>18</v>
      </c>
      <c r="B21" s="27">
        <v>18</v>
      </c>
      <c r="C21" s="20" t="str">
        <f>IF(A21&lt;=Daten!$B$5,Daten!B25,0)</f>
        <v>Durch einen Draht mit R=38 Ohm fließt ein Strom von 3,1 A. Bestimme die angelegte Spannung.</v>
      </c>
      <c r="D21" s="20">
        <f>IF(B21&lt;=Daten!$B$5,Daten!C25,0)</f>
        <v>117.8</v>
      </c>
      <c r="E21" s="20">
        <f t="shared" si="0"/>
        <v>8</v>
      </c>
    </row>
    <row r="22" spans="1:5" ht="19.5">
      <c r="A22" s="7">
        <v>19</v>
      </c>
      <c r="B22" s="27">
        <v>19</v>
      </c>
      <c r="C22" s="20" t="str">
        <f>IF(A22&lt;=Daten!$B$5,Daten!B26,0)</f>
        <v>Durch einen Draht mit R=70 Ohm fließt ein Strom von 2,2 A. Bestimme die angelegte Spannung.</v>
      </c>
      <c r="D22" s="20">
        <f>IF(B22&lt;=Daten!$B$5,Daten!C26,0)</f>
        <v>70</v>
      </c>
      <c r="E22" s="20">
        <f t="shared" si="0"/>
        <v>0</v>
      </c>
    </row>
    <row r="23" spans="1:5" ht="19.5">
      <c r="A23" s="7">
        <v>20</v>
      </c>
      <c r="B23" s="27">
        <v>20</v>
      </c>
      <c r="C23" s="20" t="str">
        <f>IF(A23&lt;=Daten!$B$5,Daten!B27,0)</f>
        <v>Durch einen Draht mit R=14 Ohm fließt ein Strom von 3,5 A. Bestimme die angelegte Spannung.</v>
      </c>
      <c r="D23" s="20">
        <f>IF(B23&lt;=Daten!$B$5,Daten!C27,0)</f>
        <v>3.5</v>
      </c>
      <c r="E23" s="20">
        <f t="shared" si="0"/>
        <v>4</v>
      </c>
    </row>
    <row r="24" spans="1:5" ht="19.5">
      <c r="A24" s="7">
        <v>21</v>
      </c>
      <c r="B24" s="27">
        <v>21</v>
      </c>
      <c r="C24" s="20" t="str">
        <f>IF(A24&lt;=Daten!$B$5,Daten!B28,0)</f>
        <v>Durch einen Draht mit R=123 Ohm fließt ein Strom von 3 A. Bestimme die angelegte Spannung.</v>
      </c>
      <c r="D24" s="20">
        <f>IF(B24&lt;=Daten!$B$5,Daten!C28,0)</f>
        <v>3</v>
      </c>
      <c r="E24" s="20">
        <f t="shared" si="0"/>
        <v>3</v>
      </c>
    </row>
    <row r="25" spans="1:5" ht="19.5">
      <c r="A25" s="7">
        <v>22</v>
      </c>
      <c r="B25" s="27">
        <v>22</v>
      </c>
      <c r="C25" s="20" t="str">
        <f>IF(A25&lt;=Daten!$B$5,Daten!B29,0)</f>
        <v>Durch einen Draht mit R=29 Ohm fließt ein Strom von 5,1 A. Bestimme die angelegte Spannung.</v>
      </c>
      <c r="D25" s="20">
        <f>IF(B25&lt;=Daten!$B$5,Daten!C29,0)</f>
        <v>29</v>
      </c>
      <c r="E25" s="20">
        <f t="shared" si="0"/>
        <v>9</v>
      </c>
    </row>
    <row r="26" spans="1:5" ht="19.5">
      <c r="A26" s="7">
        <v>23</v>
      </c>
      <c r="B26" s="27">
        <v>23</v>
      </c>
      <c r="C26" s="20" t="str">
        <f>IF(A26&lt;=Daten!$B$5,Daten!B30,0)</f>
        <v>Durch einen Draht mit R=16 Ohm fließt ein Strom von 2 A. Bestimme die angelegte Spannung.</v>
      </c>
      <c r="D26" s="20">
        <f>IF(B26&lt;=Daten!$B$5,Daten!C30,0)</f>
        <v>16</v>
      </c>
      <c r="E26" s="20">
        <f t="shared" si="0"/>
        <v>6</v>
      </c>
    </row>
    <row r="27" spans="1:5" ht="19.5">
      <c r="A27" s="7">
        <v>24</v>
      </c>
      <c r="B27" s="27">
        <v>24</v>
      </c>
      <c r="C27" s="20" t="str">
        <f>IF(A27&lt;=Daten!$B$5,Daten!B31,0)</f>
        <v>Durch einen Draht mit R=34 Ohm fließt ein Strom von 2 A. Bestimme die angelegte Spannung.</v>
      </c>
      <c r="D27" s="20">
        <f>IF(B27&lt;=Daten!$B$5,Daten!C31,0)</f>
        <v>68</v>
      </c>
      <c r="E27" s="20">
        <f t="shared" si="0"/>
        <v>8</v>
      </c>
    </row>
    <row r="28" spans="1:5" ht="19.5">
      <c r="A28" s="7">
        <v>25</v>
      </c>
      <c r="B28" s="27">
        <v>25</v>
      </c>
      <c r="C28" s="20" t="str">
        <f>IF(A28&lt;=Daten!$B$5,Daten!B32,0)</f>
        <v>Durch einen Draht mit R=72 Ohm fließt ein Strom von 2 A. Bestimme die angelegte Spannung.</v>
      </c>
      <c r="D28" s="20">
        <f>IF(B28&lt;=Daten!$B$5,Daten!C32,0)</f>
        <v>72</v>
      </c>
      <c r="E28" s="20">
        <f t="shared" si="0"/>
        <v>2</v>
      </c>
    </row>
    <row r="29" spans="1:5" ht="19.5">
      <c r="A29" s="7">
        <v>26</v>
      </c>
      <c r="B29" s="27">
        <v>26</v>
      </c>
      <c r="C29" s="20" t="str">
        <f>IF(A29&lt;=Daten!$B$5,Daten!B33,0)</f>
        <v>Durch einen Draht mit R=148 Ohm fließt ein Strom von 5 A. Bestimme die angelegte Spannung.</v>
      </c>
      <c r="D29" s="20">
        <f>IF(B29&lt;=Daten!$B$5,Daten!C33,0)</f>
        <v>740</v>
      </c>
      <c r="E29" s="20">
        <f t="shared" si="0"/>
        <v>0</v>
      </c>
    </row>
    <row r="30" spans="1:5" ht="19.5">
      <c r="A30" s="7">
        <v>27</v>
      </c>
      <c r="B30" s="27">
        <v>27</v>
      </c>
      <c r="C30" s="20">
        <f>IF(A30&lt;=Daten!$B$5,Daten!B34,0)</f>
        <v>0</v>
      </c>
      <c r="D30" s="20">
        <f>IF(B30&lt;=Daten!$B$5,Daten!C34,0)</f>
        <v>0</v>
      </c>
      <c r="E30" s="20">
        <f t="shared" si="0"/>
        <v>0</v>
      </c>
    </row>
    <row r="31" spans="1:5" ht="19.5">
      <c r="A31" s="7">
        <v>28</v>
      </c>
      <c r="B31" s="27">
        <v>28</v>
      </c>
      <c r="C31" s="20">
        <f>IF(A31&lt;=Daten!$B$5,Daten!B35,0)</f>
        <v>0</v>
      </c>
      <c r="D31" s="20">
        <f>IF(B31&lt;=Daten!$B$5,Daten!C35,0)</f>
        <v>0</v>
      </c>
      <c r="E31" s="20">
        <f t="shared" si="0"/>
        <v>0</v>
      </c>
    </row>
    <row r="32" spans="1:5" ht="19.5">
      <c r="A32" s="7">
        <v>29</v>
      </c>
      <c r="B32" s="27">
        <v>29</v>
      </c>
      <c r="C32" s="20">
        <f>IF(A32&lt;=Daten!$B$5,Daten!B36,0)</f>
        <v>0</v>
      </c>
      <c r="D32" s="20">
        <f>IF(B32&lt;=Daten!$B$5,Daten!C36,0)</f>
        <v>0</v>
      </c>
      <c r="E32" s="20">
        <f t="shared" si="0"/>
        <v>0</v>
      </c>
    </row>
    <row r="33" spans="1:5" ht="19.5">
      <c r="A33" s="7">
        <v>30</v>
      </c>
      <c r="B33" s="27">
        <v>30</v>
      </c>
      <c r="C33" s="20">
        <f>IF(A33&lt;=Daten!$B$5,Daten!B37,0)</f>
        <v>0</v>
      </c>
      <c r="D33" s="20">
        <f>IF(B33&lt;=Daten!$B$5,Daten!C37,0)</f>
        <v>0</v>
      </c>
      <c r="E33" s="20">
        <f t="shared" si="0"/>
        <v>0</v>
      </c>
    </row>
    <row r="34" spans="1:5" ht="19.5">
      <c r="A34" s="7">
        <v>31</v>
      </c>
      <c r="B34" s="27">
        <v>31</v>
      </c>
      <c r="C34" s="20">
        <f>IF(A34&lt;=Daten!$B$5,Daten!B38,0)</f>
        <v>0</v>
      </c>
      <c r="D34" s="20">
        <f>IF(B34&lt;=Daten!$B$5,Daten!C38,0)</f>
        <v>0</v>
      </c>
      <c r="E34" s="20">
        <f t="shared" si="0"/>
        <v>0</v>
      </c>
    </row>
    <row r="35" spans="1:5" ht="19.5">
      <c r="A35" s="7">
        <v>32</v>
      </c>
      <c r="B35" s="27">
        <v>32</v>
      </c>
      <c r="C35" s="20">
        <f>IF(A35&lt;=Daten!$B$5,Daten!B39,0)</f>
        <v>0</v>
      </c>
      <c r="D35" s="20">
        <f>IF(B35&lt;=Daten!$B$5,Daten!C39,0)</f>
        <v>0</v>
      </c>
      <c r="E35" s="20">
        <f t="shared" si="0"/>
        <v>0</v>
      </c>
    </row>
    <row r="36" spans="2:6" ht="15">
      <c r="B36" s="28" t="s">
        <v>9</v>
      </c>
      <c r="C36" s="13"/>
      <c r="D36" s="1">
        <f>SUM(D4:D35)</f>
        <v>2207.8999999999996</v>
      </c>
      <c r="E36" s="1">
        <f>SUM(E4:E35)</f>
        <v>89</v>
      </c>
      <c r="F36" s="12"/>
    </row>
  </sheetData>
  <sheetProtection/>
  <mergeCells count="1">
    <mergeCell ref="A1:F1"/>
  </mergeCells>
  <conditionalFormatting sqref="C4:C36 D4:D35">
    <cfRule type="cellIs" priority="3" dxfId="7" operator="equal" stopIfTrue="1">
      <formula>1</formula>
    </cfRule>
  </conditionalFormatting>
  <conditionalFormatting sqref="B4:B36">
    <cfRule type="cellIs" priority="4" dxfId="8" operator="equal" stopIfTrue="1">
      <formula>"Gesamt:"</formula>
    </cfRule>
    <cfRule type="cellIs" priority="5" dxfId="7" operator="between" stopIfTrue="1">
      <formula>0</formula>
      <formula>33</formula>
    </cfRule>
  </conditionalFormatting>
  <conditionalFormatting sqref="E4:E35">
    <cfRule type="cellIs" priority="1" dxfId="7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3">
      <selection activeCell="E8" sqref="E8"/>
    </sheetView>
  </sheetViews>
  <sheetFormatPr defaultColWidth="11.421875" defaultRowHeight="12.75"/>
  <cols>
    <col min="1" max="3" width="28.140625" style="9" customWidth="1"/>
    <col min="4" max="16384" width="11.421875" style="9" customWidth="1"/>
  </cols>
  <sheetData>
    <row r="1" spans="1:3" ht="64.5" customHeight="1">
      <c r="A1" s="14" t="str">
        <f>Daten!$D$8</f>
        <v>1)  Durch einen Draht mit R=120 Ohm fließt ein Strom von 0,6 A. Bestimme die angelegte Spannung. </v>
      </c>
      <c r="B1" s="14" t="str">
        <f>Daten!$D$9</f>
        <v>2)  Durch einen Draht mit R=115 Ohm fließt ein Strom von 1 A. Bestimme die angelegte Spannung. </v>
      </c>
      <c r="C1" s="14" t="str">
        <f>Daten!$D$10</f>
        <v>3)  Durch einen Draht mit R=46 Ohm fließt ein Strom von 1,9 A. Bestimme die angelegte Spannung. </v>
      </c>
    </row>
    <row r="2" spans="1:3" ht="64.5" customHeight="1">
      <c r="A2" s="14" t="str">
        <f>Daten!$D$11</f>
        <v>4)  Durch einen Draht mit R=111 Ohm fließt ein Strom von 1,5 A. Bestimme die angelegte Spannung. </v>
      </c>
      <c r="B2" s="14" t="str">
        <f>Daten!$D$12</f>
        <v>5)  Durch einen Draht mit R=37 Ohm fließt ein Strom von 3 A. Bestimme die angelegte Spannung. </v>
      </c>
      <c r="C2" s="14" t="str">
        <f>Daten!$D$13</f>
        <v>6)  Durch einen Draht mit R=139 Ohm fließt ein Strom von 0,7 A. Bestimme die angelegte Spannung. </v>
      </c>
    </row>
    <row r="3" spans="1:3" ht="64.5" customHeight="1">
      <c r="A3" s="14" t="str">
        <f>Daten!$D$14</f>
        <v>7)  Durch einen Draht mit R=106 Ohm fließt ein Strom von 6,1 A. Bestimme die angelegte Spannung. </v>
      </c>
      <c r="B3" s="14" t="str">
        <f>Daten!$D$15</f>
        <v>8)  Durch einen Draht mit R=150 Ohm fließt ein Strom von 0,9 A. Bestimme die angelegte Spannung. </v>
      </c>
      <c r="C3" s="14" t="str">
        <f>Daten!$D$16</f>
        <v>9)  Durch einen Draht mit R=106 Ohm fließt ein Strom von 2,7 A. Bestimme die angelegte Spannung. </v>
      </c>
    </row>
    <row r="4" spans="1:3" ht="64.5" customHeight="1">
      <c r="A4" s="14" t="str">
        <f>Daten!$D$17</f>
        <v>10)  Durch einen Draht mit R=143 Ohm fließt ein Strom von 4,9 A. Bestimme die angelegte Spannung. </v>
      </c>
      <c r="B4" s="14" t="str">
        <f>Daten!$D$18</f>
        <v>11)  Durch einen Draht mit R=33 Ohm fließt ein Strom von 2,2 A. Bestimme die angelegte Spannung. </v>
      </c>
      <c r="C4" s="14" t="str">
        <f>Daten!$D$19</f>
        <v>12)  Durch einen Draht mit R=123 Ohm fließt ein Strom von 3,1 A. Bestimme die angelegte Spannung. </v>
      </c>
    </row>
    <row r="5" spans="1:3" ht="64.5" customHeight="1">
      <c r="A5" s="14" t="str">
        <f>Daten!$D$20</f>
        <v>13)  Durch einen Draht mit R=80 Ohm fließt ein Strom von 4,8 A. Bestimme die angelegte Spannung. </v>
      </c>
      <c r="B5" s="14" t="str">
        <f>Daten!$D$21</f>
        <v>14)  Durch einen Draht mit R=43 Ohm fließt ein Strom von 2,1 A. Bestimme die angelegte Spannung. </v>
      </c>
      <c r="C5" s="14" t="str">
        <f>Daten!$D$22</f>
        <v>15)  Durch einen Draht mit R=86 Ohm fließt ein Strom von 2,5 A. Bestimme die angelegte Spannung. </v>
      </c>
    </row>
    <row r="6" spans="1:3" ht="64.5" customHeight="1">
      <c r="A6" s="14" t="str">
        <f>Daten!$D$23</f>
        <v>16)  Durch einen Draht mit R=99 Ohm fließt ein Strom von 2 A. Bestimme die angelegte Spannung. </v>
      </c>
      <c r="B6" s="14" t="str">
        <f>Daten!$D$24</f>
        <v>17)  Durch einen Draht mit R=98 Ohm fließt ein Strom von 4,6 A. Bestimme die angelegte Spannung. </v>
      </c>
      <c r="C6" s="14" t="str">
        <f>Daten!$D$25</f>
        <v>18)  Durch einen Draht mit R=38 Ohm fließt ein Strom von 3,1 A. Bestimme die angelegte Spannung. </v>
      </c>
    </row>
    <row r="7" spans="1:3" ht="64.5" customHeight="1">
      <c r="A7" s="14" t="str">
        <f>Daten!$D$26</f>
        <v>19)  Durch einen Draht mit R=70 Ohm fließt ein Strom von 2,2 A. Bestimme die angelegte Spannung. </v>
      </c>
      <c r="B7" s="14" t="str">
        <f>Daten!$D$27</f>
        <v>20)  Durch einen Draht mit R=14 Ohm fließt ein Strom von 3,5 A. Bestimme die angelegte Spannung. </v>
      </c>
      <c r="C7" s="14" t="str">
        <f>Daten!$D$28</f>
        <v>21)  Durch einen Draht mit R=123 Ohm fließt ein Strom von 3 A. Bestimme die angelegte Spannung. </v>
      </c>
    </row>
    <row r="8" spans="1:3" ht="64.5" customHeight="1">
      <c r="A8" s="14" t="str">
        <f>Daten!$D$29</f>
        <v>22)  Durch einen Draht mit R=29 Ohm fließt ein Strom von 5,1 A. Bestimme die angelegte Spannung. </v>
      </c>
      <c r="B8" s="14" t="str">
        <f>Daten!$D$30</f>
        <v>23)  Durch einen Draht mit R=16 Ohm fließt ein Strom von 2 A. Bestimme die angelegte Spannung. </v>
      </c>
      <c r="C8" s="14" t="str">
        <f>Daten!$D$31</f>
        <v>24)  Durch einen Draht mit R=34 Ohm fließt ein Strom von 2 A. Bestimme die angelegte Spannung. </v>
      </c>
    </row>
    <row r="9" spans="1:3" ht="64.5" customHeight="1">
      <c r="A9" s="14" t="str">
        <f>Daten!$D$32</f>
        <v>25)  Durch einen Draht mit R=72 Ohm fließt ein Strom von 2 A. Bestimme die angelegte Spannung. </v>
      </c>
      <c r="B9" s="14" t="str">
        <f>Daten!$D$33</f>
        <v>26)  Durch einen Draht mit R=148 Ohm fließt ein Strom von 5 A. Bestimme die angelegte Spannung. </v>
      </c>
      <c r="C9" s="14">
        <f>Daten!$D$34</f>
      </c>
    </row>
    <row r="10" spans="1:3" ht="64.5" customHeight="1">
      <c r="A10" s="14">
        <f>Daten!$D$35</f>
      </c>
      <c r="B10" s="14">
        <f>Daten!$D$36</f>
      </c>
      <c r="C10" s="14">
        <f>Daten!$D$37</f>
      </c>
    </row>
    <row r="11" spans="1:3" ht="64.5" customHeight="1">
      <c r="A11" s="14">
        <f>Daten!$D$38</f>
      </c>
      <c r="B11" s="14">
        <f>Daten!$D$39</f>
      </c>
      <c r="C11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2012-12-03T06:23:39Z</cp:lastPrinted>
  <dcterms:created xsi:type="dcterms:W3CDTF">2008-08-01T13:12:36Z</dcterms:created>
  <dcterms:modified xsi:type="dcterms:W3CDTF">2023-09-24T06:58:20Z</dcterms:modified>
  <cp:category/>
  <cp:version/>
  <cp:contentType/>
  <cp:contentStatus/>
</cp:coreProperties>
</file>