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8130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<sst xmlns="http://schemas.openxmlformats.org/spreadsheetml/2006/main" count="65" uniqueCount="30">
  <si>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</si>
  <si>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</si>
  <si>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</si>
  <si>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</si>
  <si>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</si>
  <si>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</si>
  <si>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</si>
  <si>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</si>
  <si>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</si>
  <si>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</si>
  <si>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</si>
  <si>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</si>
  <si>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</si>
  <si>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</si>
  <si>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NEUE AUFGABEN: F9 DRÜCKEN!</t>
  </si>
  <si>
    <t xml:space="preserve"> ein und addiert die letzte Spalte. </t>
  </si>
  <si>
    <t>Herr Schmidt</t>
  </si>
  <si>
    <t>Herr Meier</t>
  </si>
  <si>
    <t>Herr Becker</t>
  </si>
  <si>
    <t>Herr Müller</t>
  </si>
  <si>
    <t>Herr Jacobs</t>
  </si>
  <si>
    <t>Herr Lang</t>
  </si>
  <si>
    <t>Herr Schwarz</t>
  </si>
  <si>
    <t>Herr Braun</t>
  </si>
  <si>
    <t>Herr Weiß</t>
  </si>
  <si>
    <t>x²</t>
  </si>
  <si>
    <t>kleinste</t>
  </si>
  <si>
    <t xml:space="preserve">Bestimme die (kleinste der) Nullstelle(n)
</t>
  </si>
  <si>
    <t>n1</t>
  </si>
  <si>
    <t>n2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</si>
</sst>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1" fillId="36" borderId="0" xfId="0" applyFont="1" applyFill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 indent="5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0" xfId="51" applyFont="1">
      <alignment/>
      <protection/>
    </xf>
    <xf numFmtId="1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8.28125" style="0" customWidth="1"/>
    <col min="4" max="4" width="59.57421875" style="0" bestFit="1" customWidth="1"/>
    <col min="5" max="6" width="11.421875" style="27" customWidth="1"/>
    <col min="7" max="10" width="11.421875" style="22" customWidth="1"/>
    <col min="11" max="11" width="16.57421875" style="22" customWidth="1"/>
    <col min="12" max="13" width="11.421875" style="22" customWidth="1"/>
    <col min="14" max="14" width="5.8515625" style="22" customWidth="1"/>
    <col min="15" max="18" width="11.421875" style="22" customWidth="1"/>
    <col min="19" max="21" width="11.421875" style="27" customWidth="1"/>
    <col min="22" max="25" width="11.421875" style="22" customWidth="1"/>
    <col min="26" max="29" width="11.421875" style="27" customWidth="1"/>
  </cols>
  <sheetData>
    <row r="1" spans="1:4" ht="18">
      <c r="A1" s="4" t="s">
        <v>12</v>
      </c>
      <c r="D1" s="24" t="s">
        <v>14</v>
      </c>
    </row>
    <row r="3" spans="1:4" ht="25.5">
      <c r="A3" s="1" t="s">
        <v>4</v>
      </c>
      <c r="B3" s="33" t="s">
        <v>27</v>
      </c>
      <c r="D3" t="s">
        <v>11</v>
      </c>
    </row>
    <row r="4" spans="1:2" ht="12.75">
      <c r="A4" s="1" t="s">
        <v>5</v>
      </c>
      <c r="B4" s="11"/>
    </row>
    <row r="5" spans="1:2" ht="12.75">
      <c r="A5" s="21" t="s">
        <v>6</v>
      </c>
      <c r="B5" s="25">
        <v>26</v>
      </c>
    </row>
    <row r="7" spans="1:10" ht="12.75">
      <c r="A7" s="1" t="s">
        <v>1</v>
      </c>
      <c r="B7" s="1" t="s">
        <v>0</v>
      </c>
      <c r="C7" s="1" t="s">
        <v>2</v>
      </c>
      <c r="D7" s="1" t="s">
        <v>7</v>
      </c>
      <c r="I7" s="22" t="s">
        <v>28</v>
      </c>
      <c r="J7" s="22" t="s">
        <v>29</v>
      </c>
    </row>
    <row r="8" spans="1:26" ht="15">
      <c r="A8" s="3">
        <v>1</v>
      </c>
      <c r="B8" s="2" t="str">
        <f>"f(x) = "&amp;Q8</f>
        <v>f(x) = x² +1x -20</v>
      </c>
      <c r="C8" s="32">
        <f>R8</f>
        <v>-5</v>
      </c>
      <c r="D8" s="3" t="str">
        <f>IF(A8&lt;=$B$5,A8&amp;") "&amp;$B$3&amp;" "&amp;B8&amp;" "&amp;$B$4,"")</f>
        <v>1) Bestimme die (kleinste der) Nullstelle(n)
 f(x) = x² +1x -20 </v>
      </c>
      <c r="G8" s="22">
        <f ca="1">-1^ROUND(RAND()*10+1,0)*ROUND(RAND()*10+1,0)</f>
        <v>-5</v>
      </c>
      <c r="H8" s="22">
        <f ca="1">-1^ROUND(RAND()*10+1,0)*ROUND(RAND()*10+1,0)</f>
        <v>4</v>
      </c>
      <c r="I8" s="22">
        <f>-G8</f>
        <v>5</v>
      </c>
      <c r="J8" s="22">
        <f>-H8</f>
        <v>-4</v>
      </c>
      <c r="K8" s="22" t="s">
        <v>25</v>
      </c>
      <c r="L8" s="22">
        <f>I8+J8</f>
        <v>1</v>
      </c>
      <c r="M8" s="22">
        <f>I8*J8</f>
        <v>-20</v>
      </c>
      <c r="N8" s="22" t="str">
        <f>IF(L8=0,"",IF(L8&gt;0,"+"&amp;ABS(L8)&amp;"x","-"&amp;ABS(L8)&amp;"x"))</f>
        <v>+1x</v>
      </c>
      <c r="O8" s="22">
        <f>IF(M8&lt;&gt;0,M8,"")</f>
        <v>-20</v>
      </c>
      <c r="P8" s="22">
        <f>IF(O8&lt;0,O8,"+"&amp;O8)</f>
        <v>-20</v>
      </c>
      <c r="Q8" s="31" t="str">
        <f>K8&amp;" "&amp;N8&amp;" "&amp;P8</f>
        <v>x² +1x -20</v>
      </c>
      <c r="R8" s="22">
        <f>MIN(G8,H8)</f>
        <v>-5</v>
      </c>
      <c r="V8" s="22">
        <v>0</v>
      </c>
      <c r="W8" s="29" t="s">
        <v>16</v>
      </c>
      <c r="Z8" s="28"/>
    </row>
    <row r="9" spans="1:26" ht="15">
      <c r="A9" s="3">
        <v>2</v>
      </c>
      <c r="B9" s="2" t="str">
        <f aca="true" t="shared" si="0" ref="B9:B39">"f(x) = "&amp;Q9</f>
        <v>f(x) = x² +6x -16</v>
      </c>
      <c r="C9" s="32">
        <f aca="true" t="shared" si="1" ref="C9:C39">R9</f>
        <v>-8</v>
      </c>
      <c r="D9" s="3" t="str">
        <f aca="true" t="shared" si="2" ref="D9:D39">IF(A9&lt;=$B$5,A9&amp;") "&amp;$B$3&amp;" "&amp;B9&amp;" "&amp;$B$4,"")</f>
        <v>2) Bestimme die (kleinste der) Nullstelle(n)
 f(x) = x² +6x -16 </v>
      </c>
      <c r="G9" s="22">
        <f aca="true" ca="1" t="shared" si="3" ref="G9:H39">-1^ROUND(RAND()*10+1,0)*ROUND(RAND()*10+1,0)</f>
        <v>2</v>
      </c>
      <c r="H9" s="22">
        <f ca="1" t="shared" si="3"/>
        <v>-8</v>
      </c>
      <c r="I9" s="22">
        <f aca="true" t="shared" si="4" ref="I9:I39">-G9</f>
        <v>-2</v>
      </c>
      <c r="J9" s="22">
        <f aca="true" t="shared" si="5" ref="J9:J39">-H9</f>
        <v>8</v>
      </c>
      <c r="K9" s="22" t="s">
        <v>25</v>
      </c>
      <c r="L9" s="22">
        <f aca="true" t="shared" si="6" ref="L9:L39">I9+J9</f>
        <v>6</v>
      </c>
      <c r="M9" s="22">
        <f aca="true" t="shared" si="7" ref="M9:M39">I9*J9</f>
        <v>-16</v>
      </c>
      <c r="N9" s="22" t="str">
        <f aca="true" t="shared" si="8" ref="N9:N39">IF(L9=0,"",IF(L9&gt;0,"+"&amp;ABS(L9)&amp;"x","-"&amp;ABS(L9)&amp;"x"))</f>
        <v>+6x</v>
      </c>
      <c r="O9" s="22">
        <f aca="true" t="shared" si="9" ref="O9:O39">IF(M9&lt;&gt;0,M9,"")</f>
        <v>-16</v>
      </c>
      <c r="P9" s="22">
        <f aca="true" t="shared" si="10" ref="P9:P39">IF(O9&lt;0,O9,"+"&amp;O9)</f>
        <v>-16</v>
      </c>
      <c r="Q9" s="31" t="str">
        <f aca="true" t="shared" si="11" ref="Q9:Q39">K9&amp;" "&amp;N9&amp;" "&amp;P9</f>
        <v>x² +6x -16</v>
      </c>
      <c r="R9" s="22">
        <f aca="true" t="shared" si="12" ref="R9:R39">MIN(G9,H9)</f>
        <v>-8</v>
      </c>
      <c r="V9" s="22">
        <v>1</v>
      </c>
      <c r="W9" s="29" t="s">
        <v>17</v>
      </c>
      <c r="Z9" s="28"/>
    </row>
    <row r="10" spans="1:26" ht="15">
      <c r="A10" s="3">
        <v>3</v>
      </c>
      <c r="B10" s="2" t="str">
        <f t="shared" si="0"/>
        <v>f(x) = x² +8x +15</v>
      </c>
      <c r="C10" s="32">
        <f t="shared" si="1"/>
        <v>-5</v>
      </c>
      <c r="D10" s="3" t="str">
        <f t="shared" si="2"/>
        <v>3) Bestimme die (kleinste der) Nullstelle(n)
 f(x) = x² +8x +15 </v>
      </c>
      <c r="G10" s="22">
        <f ca="1" t="shared" si="3"/>
        <v>-5</v>
      </c>
      <c r="H10" s="22">
        <f ca="1" t="shared" si="3"/>
        <v>-3</v>
      </c>
      <c r="I10" s="22">
        <f t="shared" si="4"/>
        <v>5</v>
      </c>
      <c r="J10" s="22">
        <f t="shared" si="5"/>
        <v>3</v>
      </c>
      <c r="K10" s="22" t="s">
        <v>25</v>
      </c>
      <c r="L10" s="22">
        <f t="shared" si="6"/>
        <v>8</v>
      </c>
      <c r="M10" s="22">
        <f t="shared" si="7"/>
        <v>15</v>
      </c>
      <c r="N10" s="22" t="str">
        <f t="shared" si="8"/>
        <v>+8x</v>
      </c>
      <c r="O10" s="22">
        <f t="shared" si="9"/>
        <v>15</v>
      </c>
      <c r="P10" s="22" t="str">
        <f t="shared" si="10"/>
        <v>+15</v>
      </c>
      <c r="Q10" s="31" t="str">
        <f t="shared" si="11"/>
        <v>x² +8x +15</v>
      </c>
      <c r="R10" s="22">
        <f t="shared" si="12"/>
        <v>-5</v>
      </c>
      <c r="V10" s="22">
        <v>2</v>
      </c>
      <c r="W10" s="29" t="s">
        <v>18</v>
      </c>
      <c r="Z10" s="28"/>
    </row>
    <row r="11" spans="1:26" ht="15">
      <c r="A11" s="3">
        <v>4</v>
      </c>
      <c r="B11" s="2" t="str">
        <f t="shared" si="0"/>
        <v>f(x) = x² -18x +80</v>
      </c>
      <c r="C11" s="32">
        <f t="shared" si="1"/>
        <v>8</v>
      </c>
      <c r="D11" s="3" t="str">
        <f t="shared" si="2"/>
        <v>4) Bestimme die (kleinste der) Nullstelle(n)
 f(x) = x² -18x +80 </v>
      </c>
      <c r="G11" s="22">
        <f ca="1" t="shared" si="3"/>
        <v>10</v>
      </c>
      <c r="H11" s="22">
        <f ca="1" t="shared" si="3"/>
        <v>8</v>
      </c>
      <c r="I11" s="22">
        <f t="shared" si="4"/>
        <v>-10</v>
      </c>
      <c r="J11" s="22">
        <f t="shared" si="5"/>
        <v>-8</v>
      </c>
      <c r="K11" s="22" t="s">
        <v>25</v>
      </c>
      <c r="L11" s="22">
        <f t="shared" si="6"/>
        <v>-18</v>
      </c>
      <c r="M11" s="22">
        <f t="shared" si="7"/>
        <v>80</v>
      </c>
      <c r="N11" s="22" t="str">
        <f t="shared" si="8"/>
        <v>-18x</v>
      </c>
      <c r="O11" s="22">
        <f t="shared" si="9"/>
        <v>80</v>
      </c>
      <c r="P11" s="22" t="str">
        <f t="shared" si="10"/>
        <v>+80</v>
      </c>
      <c r="Q11" s="31" t="str">
        <f t="shared" si="11"/>
        <v>x² -18x +80</v>
      </c>
      <c r="R11" s="22">
        <f t="shared" si="12"/>
        <v>8</v>
      </c>
      <c r="V11" s="22">
        <v>3</v>
      </c>
      <c r="W11" s="29" t="s">
        <v>19</v>
      </c>
      <c r="Z11" s="28"/>
    </row>
    <row r="12" spans="1:26" ht="15">
      <c r="A12" s="3">
        <v>5</v>
      </c>
      <c r="B12" s="2" t="str">
        <f t="shared" si="0"/>
        <v>f(x) = x² +14x +40</v>
      </c>
      <c r="C12" s="32">
        <f t="shared" si="1"/>
        <v>-10</v>
      </c>
      <c r="D12" s="3" t="str">
        <f t="shared" si="2"/>
        <v>5) Bestimme die (kleinste der) Nullstelle(n)
 f(x) = x² +14x +40 </v>
      </c>
      <c r="G12" s="22">
        <f ca="1" t="shared" si="3"/>
        <v>-10</v>
      </c>
      <c r="H12" s="22">
        <f ca="1" t="shared" si="3"/>
        <v>-4</v>
      </c>
      <c r="I12" s="22">
        <f t="shared" si="4"/>
        <v>10</v>
      </c>
      <c r="J12" s="22">
        <f t="shared" si="5"/>
        <v>4</v>
      </c>
      <c r="K12" s="22" t="s">
        <v>25</v>
      </c>
      <c r="L12" s="22">
        <f t="shared" si="6"/>
        <v>14</v>
      </c>
      <c r="M12" s="22">
        <f t="shared" si="7"/>
        <v>40</v>
      </c>
      <c r="N12" s="22" t="str">
        <f t="shared" si="8"/>
        <v>+14x</v>
      </c>
      <c r="O12" s="22">
        <f t="shared" si="9"/>
        <v>40</v>
      </c>
      <c r="P12" s="22" t="str">
        <f t="shared" si="10"/>
        <v>+40</v>
      </c>
      <c r="Q12" s="31" t="str">
        <f t="shared" si="11"/>
        <v>x² +14x +40</v>
      </c>
      <c r="R12" s="22">
        <f t="shared" si="12"/>
        <v>-10</v>
      </c>
      <c r="V12" s="22">
        <v>4</v>
      </c>
      <c r="W12" s="29" t="s">
        <v>20</v>
      </c>
      <c r="Z12" s="28"/>
    </row>
    <row r="13" spans="1:26" ht="15">
      <c r="A13" s="3">
        <v>6</v>
      </c>
      <c r="B13" s="2" t="str">
        <f t="shared" si="0"/>
        <v>f(x) = x² -5x -6</v>
      </c>
      <c r="C13" s="32">
        <f t="shared" si="1"/>
        <v>-1</v>
      </c>
      <c r="D13" s="3" t="str">
        <f t="shared" si="2"/>
        <v>6) Bestimme die (kleinste der) Nullstelle(n)
 f(x) = x² -5x -6 </v>
      </c>
      <c r="G13" s="22">
        <f ca="1" t="shared" si="3"/>
        <v>6</v>
      </c>
      <c r="H13" s="22">
        <f ca="1" t="shared" si="3"/>
        <v>-1</v>
      </c>
      <c r="I13" s="22">
        <f t="shared" si="4"/>
        <v>-6</v>
      </c>
      <c r="J13" s="22">
        <f t="shared" si="5"/>
        <v>1</v>
      </c>
      <c r="K13" s="22" t="s">
        <v>25</v>
      </c>
      <c r="L13" s="22">
        <f t="shared" si="6"/>
        <v>-5</v>
      </c>
      <c r="M13" s="22">
        <f t="shared" si="7"/>
        <v>-6</v>
      </c>
      <c r="N13" s="22" t="str">
        <f t="shared" si="8"/>
        <v>-5x</v>
      </c>
      <c r="O13" s="22">
        <f t="shared" si="9"/>
        <v>-6</v>
      </c>
      <c r="P13" s="22">
        <f t="shared" si="10"/>
        <v>-6</v>
      </c>
      <c r="Q13" s="31" t="str">
        <f t="shared" si="11"/>
        <v>x² -5x -6</v>
      </c>
      <c r="R13" s="22">
        <f t="shared" si="12"/>
        <v>-1</v>
      </c>
      <c r="V13" s="22">
        <v>5</v>
      </c>
      <c r="W13" s="30" t="s">
        <v>21</v>
      </c>
      <c r="Z13" s="28"/>
    </row>
    <row r="14" spans="1:26" ht="15">
      <c r="A14" s="3">
        <v>7</v>
      </c>
      <c r="B14" s="2" t="str">
        <f t="shared" si="0"/>
        <v>f(x) = x² +1x -72</v>
      </c>
      <c r="C14" s="32">
        <f t="shared" si="1"/>
        <v>-9</v>
      </c>
      <c r="D14" s="3" t="str">
        <f t="shared" si="2"/>
        <v>7) Bestimme die (kleinste der) Nullstelle(n)
 f(x) = x² +1x -72 </v>
      </c>
      <c r="G14" s="22">
        <f ca="1" t="shared" si="3"/>
        <v>-9</v>
      </c>
      <c r="H14" s="22">
        <f ca="1" t="shared" si="3"/>
        <v>8</v>
      </c>
      <c r="I14" s="22">
        <f t="shared" si="4"/>
        <v>9</v>
      </c>
      <c r="J14" s="22">
        <f t="shared" si="5"/>
        <v>-8</v>
      </c>
      <c r="K14" s="22" t="s">
        <v>25</v>
      </c>
      <c r="L14" s="22">
        <f t="shared" si="6"/>
        <v>1</v>
      </c>
      <c r="M14" s="22">
        <f t="shared" si="7"/>
        <v>-72</v>
      </c>
      <c r="N14" s="22" t="str">
        <f t="shared" si="8"/>
        <v>+1x</v>
      </c>
      <c r="O14" s="22">
        <f t="shared" si="9"/>
        <v>-72</v>
      </c>
      <c r="P14" s="22">
        <f t="shared" si="10"/>
        <v>-72</v>
      </c>
      <c r="Q14" s="31" t="str">
        <f t="shared" si="11"/>
        <v>x² +1x -72</v>
      </c>
      <c r="R14" s="22">
        <f t="shared" si="12"/>
        <v>-9</v>
      </c>
      <c r="V14" s="22">
        <v>6</v>
      </c>
      <c r="W14" s="30" t="s">
        <v>22</v>
      </c>
      <c r="Z14" s="28"/>
    </row>
    <row r="15" spans="1:26" ht="15">
      <c r="A15" s="3">
        <v>8</v>
      </c>
      <c r="B15" s="2" t="str">
        <f t="shared" si="0"/>
        <v>f(x) = x² -15x +54</v>
      </c>
      <c r="C15" s="32">
        <f t="shared" si="1"/>
        <v>6</v>
      </c>
      <c r="D15" s="3" t="str">
        <f t="shared" si="2"/>
        <v>8) Bestimme die (kleinste der) Nullstelle(n)
 f(x) = x² -15x +54 </v>
      </c>
      <c r="G15" s="22">
        <f ca="1" t="shared" si="3"/>
        <v>9</v>
      </c>
      <c r="H15" s="22">
        <f ca="1" t="shared" si="3"/>
        <v>6</v>
      </c>
      <c r="I15" s="22">
        <f t="shared" si="4"/>
        <v>-9</v>
      </c>
      <c r="J15" s="22">
        <f t="shared" si="5"/>
        <v>-6</v>
      </c>
      <c r="K15" s="22" t="s">
        <v>25</v>
      </c>
      <c r="L15" s="22">
        <f t="shared" si="6"/>
        <v>-15</v>
      </c>
      <c r="M15" s="22">
        <f t="shared" si="7"/>
        <v>54</v>
      </c>
      <c r="N15" s="22" t="str">
        <f t="shared" si="8"/>
        <v>-15x</v>
      </c>
      <c r="O15" s="22">
        <f t="shared" si="9"/>
        <v>54</v>
      </c>
      <c r="P15" s="22" t="str">
        <f t="shared" si="10"/>
        <v>+54</v>
      </c>
      <c r="Q15" s="31" t="str">
        <f t="shared" si="11"/>
        <v>x² -15x +54</v>
      </c>
      <c r="R15" s="22">
        <f t="shared" si="12"/>
        <v>6</v>
      </c>
      <c r="V15" s="22">
        <v>7</v>
      </c>
      <c r="W15" s="29" t="s">
        <v>23</v>
      </c>
      <c r="Z15" s="28"/>
    </row>
    <row r="16" spans="1:26" ht="15">
      <c r="A16" s="3">
        <v>9</v>
      </c>
      <c r="B16" s="2" t="str">
        <f t="shared" si="0"/>
        <v>f(x) = x² +1x -6</v>
      </c>
      <c r="C16" s="32">
        <f t="shared" si="1"/>
        <v>-3</v>
      </c>
      <c r="D16" s="3" t="str">
        <f t="shared" si="2"/>
        <v>9) Bestimme die (kleinste der) Nullstelle(n)
 f(x) = x² +1x -6 </v>
      </c>
      <c r="G16" s="22">
        <f ca="1" t="shared" si="3"/>
        <v>-3</v>
      </c>
      <c r="H16" s="22">
        <f ca="1" t="shared" si="3"/>
        <v>2</v>
      </c>
      <c r="I16" s="22">
        <f t="shared" si="4"/>
        <v>3</v>
      </c>
      <c r="J16" s="22">
        <f t="shared" si="5"/>
        <v>-2</v>
      </c>
      <c r="K16" s="22" t="s">
        <v>25</v>
      </c>
      <c r="L16" s="22">
        <f t="shared" si="6"/>
        <v>1</v>
      </c>
      <c r="M16" s="22">
        <f t="shared" si="7"/>
        <v>-6</v>
      </c>
      <c r="N16" s="22" t="str">
        <f t="shared" si="8"/>
        <v>+1x</v>
      </c>
      <c r="O16" s="22">
        <f t="shared" si="9"/>
        <v>-6</v>
      </c>
      <c r="P16" s="22">
        <f t="shared" si="10"/>
        <v>-6</v>
      </c>
      <c r="Q16" s="31" t="str">
        <f t="shared" si="11"/>
        <v>x² +1x -6</v>
      </c>
      <c r="R16" s="22">
        <f t="shared" si="12"/>
        <v>-3</v>
      </c>
      <c r="V16" s="22">
        <v>8</v>
      </c>
      <c r="W16" s="29" t="s">
        <v>24</v>
      </c>
      <c r="Z16" s="28"/>
    </row>
    <row r="17" spans="1:26" ht="15">
      <c r="A17" s="3">
        <v>10</v>
      </c>
      <c r="B17" s="2" t="str">
        <f t="shared" si="0"/>
        <v>f(x) = x² -3x -40</v>
      </c>
      <c r="C17" s="32">
        <f t="shared" si="1"/>
        <v>-5</v>
      </c>
      <c r="D17" s="3" t="str">
        <f t="shared" si="2"/>
        <v>10) Bestimme die (kleinste der) Nullstelle(n)
 f(x) = x² -3x -40 </v>
      </c>
      <c r="G17" s="22">
        <f ca="1" t="shared" si="3"/>
        <v>8</v>
      </c>
      <c r="H17" s="22">
        <f ca="1" t="shared" si="3"/>
        <v>-5</v>
      </c>
      <c r="I17" s="22">
        <f t="shared" si="4"/>
        <v>-8</v>
      </c>
      <c r="J17" s="22">
        <f t="shared" si="5"/>
        <v>5</v>
      </c>
      <c r="K17" s="22" t="s">
        <v>25</v>
      </c>
      <c r="L17" s="22">
        <f t="shared" si="6"/>
        <v>-3</v>
      </c>
      <c r="M17" s="22">
        <f t="shared" si="7"/>
        <v>-40</v>
      </c>
      <c r="N17" s="22" t="str">
        <f t="shared" si="8"/>
        <v>-3x</v>
      </c>
      <c r="O17" s="22">
        <f t="shared" si="9"/>
        <v>-40</v>
      </c>
      <c r="P17" s="22">
        <f t="shared" si="10"/>
        <v>-40</v>
      </c>
      <c r="Q17" s="31" t="str">
        <f t="shared" si="11"/>
        <v>x² -3x -40</v>
      </c>
      <c r="R17" s="22">
        <f t="shared" si="12"/>
        <v>-5</v>
      </c>
      <c r="Z17" s="28"/>
    </row>
    <row r="18" spans="1:26" ht="15">
      <c r="A18" s="3">
        <v>11</v>
      </c>
      <c r="B18" s="2" t="str">
        <f t="shared" si="0"/>
        <v>f(x) = x² +4x +4</v>
      </c>
      <c r="C18" s="32">
        <f t="shared" si="1"/>
        <v>-2</v>
      </c>
      <c r="D18" s="3" t="str">
        <f t="shared" si="2"/>
        <v>11) Bestimme die (kleinste der) Nullstelle(n)
 f(x) = x² +4x +4 </v>
      </c>
      <c r="G18" s="22">
        <f ca="1" t="shared" si="3"/>
        <v>-2</v>
      </c>
      <c r="H18" s="22">
        <f ca="1" t="shared" si="3"/>
        <v>-2</v>
      </c>
      <c r="I18" s="22">
        <f t="shared" si="4"/>
        <v>2</v>
      </c>
      <c r="J18" s="22">
        <f t="shared" si="5"/>
        <v>2</v>
      </c>
      <c r="K18" s="22" t="s">
        <v>25</v>
      </c>
      <c r="L18" s="22">
        <f t="shared" si="6"/>
        <v>4</v>
      </c>
      <c r="M18" s="22">
        <f t="shared" si="7"/>
        <v>4</v>
      </c>
      <c r="N18" s="22" t="str">
        <f t="shared" si="8"/>
        <v>+4x</v>
      </c>
      <c r="O18" s="22">
        <f t="shared" si="9"/>
        <v>4</v>
      </c>
      <c r="P18" s="22" t="str">
        <f t="shared" si="10"/>
        <v>+4</v>
      </c>
      <c r="Q18" s="31" t="str">
        <f t="shared" si="11"/>
        <v>x² +4x +4</v>
      </c>
      <c r="R18" s="22">
        <f t="shared" si="12"/>
        <v>-2</v>
      </c>
      <c r="Z18" s="28"/>
    </row>
    <row r="19" spans="1:26" ht="15">
      <c r="A19" s="3">
        <v>12</v>
      </c>
      <c r="B19" s="2" t="str">
        <f t="shared" si="0"/>
        <v>f(x) = x² +4x -32</v>
      </c>
      <c r="C19" s="32">
        <f t="shared" si="1"/>
        <v>-8</v>
      </c>
      <c r="D19" s="3" t="str">
        <f t="shared" si="2"/>
        <v>12) Bestimme die (kleinste der) Nullstelle(n)
 f(x) = x² +4x -32 </v>
      </c>
      <c r="G19" s="22">
        <f ca="1" t="shared" si="3"/>
        <v>-8</v>
      </c>
      <c r="H19" s="22">
        <f ca="1" t="shared" si="3"/>
        <v>4</v>
      </c>
      <c r="I19" s="22">
        <f t="shared" si="4"/>
        <v>8</v>
      </c>
      <c r="J19" s="22">
        <f t="shared" si="5"/>
        <v>-4</v>
      </c>
      <c r="K19" s="22" t="s">
        <v>25</v>
      </c>
      <c r="L19" s="22">
        <f t="shared" si="6"/>
        <v>4</v>
      </c>
      <c r="M19" s="22">
        <f t="shared" si="7"/>
        <v>-32</v>
      </c>
      <c r="N19" s="22" t="str">
        <f t="shared" si="8"/>
        <v>+4x</v>
      </c>
      <c r="O19" s="22">
        <f t="shared" si="9"/>
        <v>-32</v>
      </c>
      <c r="P19" s="22">
        <f t="shared" si="10"/>
        <v>-32</v>
      </c>
      <c r="Q19" s="31" t="str">
        <f t="shared" si="11"/>
        <v>x² +4x -32</v>
      </c>
      <c r="R19" s="22">
        <f t="shared" si="12"/>
        <v>-8</v>
      </c>
      <c r="Z19" s="28"/>
    </row>
    <row r="20" spans="1:26" ht="15">
      <c r="A20" s="3">
        <v>13</v>
      </c>
      <c r="B20" s="2" t="str">
        <f t="shared" si="0"/>
        <v>f(x) = x² +6x -16</v>
      </c>
      <c r="C20" s="32">
        <f t="shared" si="1"/>
        <v>-8</v>
      </c>
      <c r="D20" s="3" t="str">
        <f t="shared" si="2"/>
        <v>13) Bestimme die (kleinste der) Nullstelle(n)
 f(x) = x² +6x -16 </v>
      </c>
      <c r="G20" s="22">
        <f ca="1" t="shared" si="3"/>
        <v>-8</v>
      </c>
      <c r="H20" s="22">
        <f ca="1" t="shared" si="3"/>
        <v>2</v>
      </c>
      <c r="I20" s="22">
        <f t="shared" si="4"/>
        <v>8</v>
      </c>
      <c r="J20" s="22">
        <f t="shared" si="5"/>
        <v>-2</v>
      </c>
      <c r="K20" s="22" t="s">
        <v>25</v>
      </c>
      <c r="L20" s="22">
        <f t="shared" si="6"/>
        <v>6</v>
      </c>
      <c r="M20" s="22">
        <f t="shared" si="7"/>
        <v>-16</v>
      </c>
      <c r="N20" s="22" t="str">
        <f t="shared" si="8"/>
        <v>+6x</v>
      </c>
      <c r="O20" s="22">
        <f t="shared" si="9"/>
        <v>-16</v>
      </c>
      <c r="P20" s="22">
        <f t="shared" si="10"/>
        <v>-16</v>
      </c>
      <c r="Q20" s="31" t="str">
        <f t="shared" si="11"/>
        <v>x² +6x -16</v>
      </c>
      <c r="R20" s="22">
        <f t="shared" si="12"/>
        <v>-8</v>
      </c>
      <c r="Z20" s="28"/>
    </row>
    <row r="21" spans="1:26" ht="15">
      <c r="A21" s="3">
        <v>14</v>
      </c>
      <c r="B21" s="2" t="str">
        <f t="shared" si="0"/>
        <v>f(x) = x² -2x -63</v>
      </c>
      <c r="C21" s="32">
        <f t="shared" si="1"/>
        <v>-7</v>
      </c>
      <c r="D21" s="3" t="str">
        <f t="shared" si="2"/>
        <v>14) Bestimme die (kleinste der) Nullstelle(n)
 f(x) = x² -2x -63 </v>
      </c>
      <c r="G21" s="22">
        <f ca="1" t="shared" si="3"/>
        <v>9</v>
      </c>
      <c r="H21" s="22">
        <f ca="1" t="shared" si="3"/>
        <v>-7</v>
      </c>
      <c r="I21" s="22">
        <f t="shared" si="4"/>
        <v>-9</v>
      </c>
      <c r="J21" s="22">
        <f t="shared" si="5"/>
        <v>7</v>
      </c>
      <c r="K21" s="22" t="s">
        <v>25</v>
      </c>
      <c r="L21" s="22">
        <f t="shared" si="6"/>
        <v>-2</v>
      </c>
      <c r="M21" s="22">
        <f t="shared" si="7"/>
        <v>-63</v>
      </c>
      <c r="N21" s="22" t="str">
        <f t="shared" si="8"/>
        <v>-2x</v>
      </c>
      <c r="O21" s="22">
        <f t="shared" si="9"/>
        <v>-63</v>
      </c>
      <c r="P21" s="22">
        <f t="shared" si="10"/>
        <v>-63</v>
      </c>
      <c r="Q21" s="31" t="str">
        <f t="shared" si="11"/>
        <v>x² -2x -63</v>
      </c>
      <c r="R21" s="22">
        <f t="shared" si="12"/>
        <v>-7</v>
      </c>
      <c r="Z21" s="28"/>
    </row>
    <row r="22" spans="1:26" ht="15">
      <c r="A22" s="3">
        <v>15</v>
      </c>
      <c r="B22" s="2" t="str">
        <f t="shared" si="0"/>
        <v>f(x) = x² -14x +45</v>
      </c>
      <c r="C22" s="32">
        <f t="shared" si="1"/>
        <v>5</v>
      </c>
      <c r="D22" s="3" t="str">
        <f t="shared" si="2"/>
        <v>15) Bestimme die (kleinste der) Nullstelle(n)
 f(x) = x² -14x +45 </v>
      </c>
      <c r="G22" s="22">
        <f ca="1" t="shared" si="3"/>
        <v>5</v>
      </c>
      <c r="H22" s="22">
        <f ca="1" t="shared" si="3"/>
        <v>9</v>
      </c>
      <c r="I22" s="22">
        <f t="shared" si="4"/>
        <v>-5</v>
      </c>
      <c r="J22" s="22">
        <f t="shared" si="5"/>
        <v>-9</v>
      </c>
      <c r="K22" s="22" t="s">
        <v>25</v>
      </c>
      <c r="L22" s="22">
        <f t="shared" si="6"/>
        <v>-14</v>
      </c>
      <c r="M22" s="22">
        <f t="shared" si="7"/>
        <v>45</v>
      </c>
      <c r="N22" s="22" t="str">
        <f t="shared" si="8"/>
        <v>-14x</v>
      </c>
      <c r="O22" s="22">
        <f t="shared" si="9"/>
        <v>45</v>
      </c>
      <c r="P22" s="22" t="str">
        <f t="shared" si="10"/>
        <v>+45</v>
      </c>
      <c r="Q22" s="31" t="str">
        <f t="shared" si="11"/>
        <v>x² -14x +45</v>
      </c>
      <c r="R22" s="22">
        <f t="shared" si="12"/>
        <v>5</v>
      </c>
      <c r="Z22" s="28"/>
    </row>
    <row r="23" spans="1:26" ht="15">
      <c r="A23" s="3">
        <v>16</v>
      </c>
      <c r="B23" s="2" t="str">
        <f t="shared" si="0"/>
        <v>f(x) = x² -10x +9</v>
      </c>
      <c r="C23" s="32">
        <f t="shared" si="1"/>
        <v>1</v>
      </c>
      <c r="D23" s="3" t="str">
        <f t="shared" si="2"/>
        <v>16) Bestimme die (kleinste der) Nullstelle(n)
 f(x) = x² -10x +9 </v>
      </c>
      <c r="G23" s="22">
        <f ca="1" t="shared" si="3"/>
        <v>1</v>
      </c>
      <c r="H23" s="22">
        <f ca="1" t="shared" si="3"/>
        <v>9</v>
      </c>
      <c r="I23" s="22">
        <f t="shared" si="4"/>
        <v>-1</v>
      </c>
      <c r="J23" s="22">
        <f t="shared" si="5"/>
        <v>-9</v>
      </c>
      <c r="K23" s="22" t="s">
        <v>25</v>
      </c>
      <c r="L23" s="22">
        <f t="shared" si="6"/>
        <v>-10</v>
      </c>
      <c r="M23" s="22">
        <f t="shared" si="7"/>
        <v>9</v>
      </c>
      <c r="N23" s="22" t="str">
        <f t="shared" si="8"/>
        <v>-10x</v>
      </c>
      <c r="O23" s="22">
        <f t="shared" si="9"/>
        <v>9</v>
      </c>
      <c r="P23" s="22" t="str">
        <f t="shared" si="10"/>
        <v>+9</v>
      </c>
      <c r="Q23" s="31" t="str">
        <f t="shared" si="11"/>
        <v>x² -10x +9</v>
      </c>
      <c r="R23" s="22">
        <f t="shared" si="12"/>
        <v>1</v>
      </c>
      <c r="Z23" s="28"/>
    </row>
    <row r="24" spans="1:26" ht="15">
      <c r="A24" s="3">
        <v>17</v>
      </c>
      <c r="B24" s="2" t="str">
        <f t="shared" si="0"/>
        <v>f(x) = x²  -81</v>
      </c>
      <c r="C24" s="32">
        <f t="shared" si="1"/>
        <v>-9</v>
      </c>
      <c r="D24" s="3" t="str">
        <f t="shared" si="2"/>
        <v>17) Bestimme die (kleinste der) Nullstelle(n)
 f(x) = x²  -81 </v>
      </c>
      <c r="G24" s="22">
        <f ca="1" t="shared" si="3"/>
        <v>9</v>
      </c>
      <c r="H24" s="22">
        <f ca="1" t="shared" si="3"/>
        <v>-9</v>
      </c>
      <c r="I24" s="22">
        <f t="shared" si="4"/>
        <v>-9</v>
      </c>
      <c r="J24" s="22">
        <f t="shared" si="5"/>
        <v>9</v>
      </c>
      <c r="K24" s="22" t="s">
        <v>25</v>
      </c>
      <c r="L24" s="22">
        <f t="shared" si="6"/>
        <v>0</v>
      </c>
      <c r="M24" s="22">
        <f t="shared" si="7"/>
        <v>-81</v>
      </c>
      <c r="N24" s="22">
        <f t="shared" si="8"/>
      </c>
      <c r="O24" s="22">
        <f t="shared" si="9"/>
        <v>-81</v>
      </c>
      <c r="P24" s="22">
        <f t="shared" si="10"/>
        <v>-81</v>
      </c>
      <c r="Q24" s="31" t="str">
        <f t="shared" si="11"/>
        <v>x²  -81</v>
      </c>
      <c r="R24" s="22">
        <f t="shared" si="12"/>
        <v>-9</v>
      </c>
      <c r="Z24" s="28"/>
    </row>
    <row r="25" spans="1:26" ht="15">
      <c r="A25" s="3">
        <v>18</v>
      </c>
      <c r="B25" s="2" t="str">
        <f t="shared" si="0"/>
        <v>f(x) = x² -10x +21</v>
      </c>
      <c r="C25" s="32">
        <f t="shared" si="1"/>
        <v>3</v>
      </c>
      <c r="D25" s="3" t="str">
        <f t="shared" si="2"/>
        <v>18) Bestimme die (kleinste der) Nullstelle(n)
 f(x) = x² -10x +21 </v>
      </c>
      <c r="G25" s="22">
        <f ca="1" t="shared" si="3"/>
        <v>3</v>
      </c>
      <c r="H25" s="22">
        <f ca="1" t="shared" si="3"/>
        <v>7</v>
      </c>
      <c r="I25" s="22">
        <f t="shared" si="4"/>
        <v>-3</v>
      </c>
      <c r="J25" s="22">
        <f t="shared" si="5"/>
        <v>-7</v>
      </c>
      <c r="K25" s="22" t="s">
        <v>25</v>
      </c>
      <c r="L25" s="22">
        <f t="shared" si="6"/>
        <v>-10</v>
      </c>
      <c r="M25" s="22">
        <f t="shared" si="7"/>
        <v>21</v>
      </c>
      <c r="N25" s="22" t="str">
        <f t="shared" si="8"/>
        <v>-10x</v>
      </c>
      <c r="O25" s="22">
        <f t="shared" si="9"/>
        <v>21</v>
      </c>
      <c r="P25" s="22" t="str">
        <f t="shared" si="10"/>
        <v>+21</v>
      </c>
      <c r="Q25" s="31" t="str">
        <f t="shared" si="11"/>
        <v>x² -10x +21</v>
      </c>
      <c r="R25" s="22">
        <f t="shared" si="12"/>
        <v>3</v>
      </c>
      <c r="Z25" s="28"/>
    </row>
    <row r="26" spans="1:26" ht="15">
      <c r="A26" s="3">
        <v>19</v>
      </c>
      <c r="B26" s="2" t="str">
        <f t="shared" si="0"/>
        <v>f(x) = x² +5x -66</v>
      </c>
      <c r="C26" s="32">
        <f t="shared" si="1"/>
        <v>-11</v>
      </c>
      <c r="D26" s="3" t="str">
        <f t="shared" si="2"/>
        <v>19) Bestimme die (kleinste der) Nullstelle(n)
 f(x) = x² +5x -66 </v>
      </c>
      <c r="G26" s="22">
        <f ca="1" t="shared" si="3"/>
        <v>-11</v>
      </c>
      <c r="H26" s="22">
        <f ca="1" t="shared" si="3"/>
        <v>6</v>
      </c>
      <c r="I26" s="22">
        <f t="shared" si="4"/>
        <v>11</v>
      </c>
      <c r="J26" s="22">
        <f t="shared" si="5"/>
        <v>-6</v>
      </c>
      <c r="K26" s="22" t="s">
        <v>25</v>
      </c>
      <c r="L26" s="22">
        <f t="shared" si="6"/>
        <v>5</v>
      </c>
      <c r="M26" s="22">
        <f t="shared" si="7"/>
        <v>-66</v>
      </c>
      <c r="N26" s="22" t="str">
        <f t="shared" si="8"/>
        <v>+5x</v>
      </c>
      <c r="O26" s="22">
        <f t="shared" si="9"/>
        <v>-66</v>
      </c>
      <c r="P26" s="22">
        <f t="shared" si="10"/>
        <v>-66</v>
      </c>
      <c r="Q26" s="31" t="str">
        <f t="shared" si="11"/>
        <v>x² +5x -66</v>
      </c>
      <c r="R26" s="22">
        <f t="shared" si="12"/>
        <v>-11</v>
      </c>
      <c r="Z26" s="28"/>
    </row>
    <row r="27" spans="1:26" ht="15">
      <c r="A27" s="3">
        <v>20</v>
      </c>
      <c r="B27" s="2" t="str">
        <f t="shared" si="0"/>
        <v>f(x) = x² -4x -45</v>
      </c>
      <c r="C27" s="32">
        <f t="shared" si="1"/>
        <v>-5</v>
      </c>
      <c r="D27" s="3" t="str">
        <f t="shared" si="2"/>
        <v>20) Bestimme die (kleinste der) Nullstelle(n)
 f(x) = x² -4x -45 </v>
      </c>
      <c r="G27" s="22">
        <f ca="1" t="shared" si="3"/>
        <v>9</v>
      </c>
      <c r="H27" s="22">
        <f ca="1" t="shared" si="3"/>
        <v>-5</v>
      </c>
      <c r="I27" s="22">
        <f t="shared" si="4"/>
        <v>-9</v>
      </c>
      <c r="J27" s="22">
        <f t="shared" si="5"/>
        <v>5</v>
      </c>
      <c r="K27" s="22" t="s">
        <v>25</v>
      </c>
      <c r="L27" s="22">
        <f t="shared" si="6"/>
        <v>-4</v>
      </c>
      <c r="M27" s="22">
        <f t="shared" si="7"/>
        <v>-45</v>
      </c>
      <c r="N27" s="22" t="str">
        <f t="shared" si="8"/>
        <v>-4x</v>
      </c>
      <c r="O27" s="22">
        <f t="shared" si="9"/>
        <v>-45</v>
      </c>
      <c r="P27" s="22">
        <f t="shared" si="10"/>
        <v>-45</v>
      </c>
      <c r="Q27" s="31" t="str">
        <f t="shared" si="11"/>
        <v>x² -4x -45</v>
      </c>
      <c r="R27" s="22">
        <f t="shared" si="12"/>
        <v>-5</v>
      </c>
      <c r="Z27" s="28"/>
    </row>
    <row r="28" spans="1:26" ht="15">
      <c r="A28" s="3">
        <v>21</v>
      </c>
      <c r="B28" s="2" t="str">
        <f t="shared" si="0"/>
        <v>f(x) = x² -6x -40</v>
      </c>
      <c r="C28" s="32">
        <f t="shared" si="1"/>
        <v>-4</v>
      </c>
      <c r="D28" s="3" t="str">
        <f t="shared" si="2"/>
        <v>21) Bestimme die (kleinste der) Nullstelle(n)
 f(x) = x² -6x -40 </v>
      </c>
      <c r="G28" s="22">
        <f ca="1" t="shared" si="3"/>
        <v>-4</v>
      </c>
      <c r="H28" s="22">
        <f ca="1" t="shared" si="3"/>
        <v>10</v>
      </c>
      <c r="I28" s="22">
        <f t="shared" si="4"/>
        <v>4</v>
      </c>
      <c r="J28" s="22">
        <f t="shared" si="5"/>
        <v>-10</v>
      </c>
      <c r="K28" s="22" t="s">
        <v>25</v>
      </c>
      <c r="L28" s="22">
        <f t="shared" si="6"/>
        <v>-6</v>
      </c>
      <c r="M28" s="22">
        <f t="shared" si="7"/>
        <v>-40</v>
      </c>
      <c r="N28" s="22" t="str">
        <f t="shared" si="8"/>
        <v>-6x</v>
      </c>
      <c r="O28" s="22">
        <f t="shared" si="9"/>
        <v>-40</v>
      </c>
      <c r="P28" s="22">
        <f t="shared" si="10"/>
        <v>-40</v>
      </c>
      <c r="Q28" s="31" t="str">
        <f t="shared" si="11"/>
        <v>x² -6x -40</v>
      </c>
      <c r="R28" s="22">
        <f t="shared" si="12"/>
        <v>-4</v>
      </c>
      <c r="Z28" s="28"/>
    </row>
    <row r="29" spans="1:26" ht="15">
      <c r="A29" s="3">
        <v>22</v>
      </c>
      <c r="B29" s="2" t="str">
        <f t="shared" si="0"/>
        <v>f(x) = x² +4x -45</v>
      </c>
      <c r="C29" s="32">
        <f t="shared" si="1"/>
        <v>-9</v>
      </c>
      <c r="D29" s="3" t="str">
        <f t="shared" si="2"/>
        <v>22) Bestimme die (kleinste der) Nullstelle(n)
 f(x) = x² +4x -45 </v>
      </c>
      <c r="G29" s="22">
        <f ca="1" t="shared" si="3"/>
        <v>-9</v>
      </c>
      <c r="H29" s="22">
        <f ca="1" t="shared" si="3"/>
        <v>5</v>
      </c>
      <c r="I29" s="22">
        <f t="shared" si="4"/>
        <v>9</v>
      </c>
      <c r="J29" s="22">
        <f t="shared" si="5"/>
        <v>-5</v>
      </c>
      <c r="K29" s="22" t="s">
        <v>25</v>
      </c>
      <c r="L29" s="22">
        <f t="shared" si="6"/>
        <v>4</v>
      </c>
      <c r="M29" s="22">
        <f t="shared" si="7"/>
        <v>-45</v>
      </c>
      <c r="N29" s="22" t="str">
        <f t="shared" si="8"/>
        <v>+4x</v>
      </c>
      <c r="O29" s="22">
        <f t="shared" si="9"/>
        <v>-45</v>
      </c>
      <c r="P29" s="22">
        <f t="shared" si="10"/>
        <v>-45</v>
      </c>
      <c r="Q29" s="31" t="str">
        <f t="shared" si="11"/>
        <v>x² +4x -45</v>
      </c>
      <c r="R29" s="22">
        <f t="shared" si="12"/>
        <v>-9</v>
      </c>
      <c r="Z29" s="28"/>
    </row>
    <row r="30" spans="1:26" ht="15">
      <c r="A30" s="3">
        <v>23</v>
      </c>
      <c r="B30" s="2" t="str">
        <f t="shared" si="0"/>
        <v>f(x) = x² -6x -27</v>
      </c>
      <c r="C30" s="32">
        <f t="shared" si="1"/>
        <v>-3</v>
      </c>
      <c r="D30" s="3" t="str">
        <f t="shared" si="2"/>
        <v>23) Bestimme die (kleinste der) Nullstelle(n)
 f(x) = x² -6x -27 </v>
      </c>
      <c r="G30" s="22">
        <f ca="1" t="shared" si="3"/>
        <v>9</v>
      </c>
      <c r="H30" s="22">
        <f ca="1" t="shared" si="3"/>
        <v>-3</v>
      </c>
      <c r="I30" s="22">
        <f t="shared" si="4"/>
        <v>-9</v>
      </c>
      <c r="J30" s="22">
        <f t="shared" si="5"/>
        <v>3</v>
      </c>
      <c r="K30" s="22" t="s">
        <v>25</v>
      </c>
      <c r="L30" s="22">
        <f t="shared" si="6"/>
        <v>-6</v>
      </c>
      <c r="M30" s="22">
        <f t="shared" si="7"/>
        <v>-27</v>
      </c>
      <c r="N30" s="22" t="str">
        <f t="shared" si="8"/>
        <v>-6x</v>
      </c>
      <c r="O30" s="22">
        <f t="shared" si="9"/>
        <v>-27</v>
      </c>
      <c r="P30" s="22">
        <f t="shared" si="10"/>
        <v>-27</v>
      </c>
      <c r="Q30" s="31" t="str">
        <f t="shared" si="11"/>
        <v>x² -6x -27</v>
      </c>
      <c r="R30" s="22">
        <f t="shared" si="12"/>
        <v>-3</v>
      </c>
      <c r="Z30" s="28"/>
    </row>
    <row r="31" spans="1:26" ht="15">
      <c r="A31" s="3">
        <v>24</v>
      </c>
      <c r="B31" s="2" t="str">
        <f t="shared" si="0"/>
        <v>f(x) = x² +9x +20</v>
      </c>
      <c r="C31" s="32">
        <f t="shared" si="1"/>
        <v>-5</v>
      </c>
      <c r="D31" s="3" t="str">
        <f t="shared" si="2"/>
        <v>24) Bestimme die (kleinste der) Nullstelle(n)
 f(x) = x² +9x +20 </v>
      </c>
      <c r="G31" s="22">
        <f ca="1" t="shared" si="3"/>
        <v>-5</v>
      </c>
      <c r="H31" s="22">
        <f ca="1" t="shared" si="3"/>
        <v>-4</v>
      </c>
      <c r="I31" s="22">
        <f t="shared" si="4"/>
        <v>5</v>
      </c>
      <c r="J31" s="22">
        <f t="shared" si="5"/>
        <v>4</v>
      </c>
      <c r="K31" s="22" t="s">
        <v>25</v>
      </c>
      <c r="L31" s="22">
        <f t="shared" si="6"/>
        <v>9</v>
      </c>
      <c r="M31" s="22">
        <f t="shared" si="7"/>
        <v>20</v>
      </c>
      <c r="N31" s="22" t="str">
        <f t="shared" si="8"/>
        <v>+9x</v>
      </c>
      <c r="O31" s="22">
        <f t="shared" si="9"/>
        <v>20</v>
      </c>
      <c r="P31" s="22" t="str">
        <f t="shared" si="10"/>
        <v>+20</v>
      </c>
      <c r="Q31" s="31" t="str">
        <f t="shared" si="11"/>
        <v>x² +9x +20</v>
      </c>
      <c r="R31" s="22">
        <f t="shared" si="12"/>
        <v>-5</v>
      </c>
      <c r="Z31" s="28"/>
    </row>
    <row r="32" spans="1:26" ht="15">
      <c r="A32" s="3">
        <v>25</v>
      </c>
      <c r="B32" s="2" t="str">
        <f t="shared" si="0"/>
        <v>f(x) = x² +4x +4</v>
      </c>
      <c r="C32" s="32">
        <f t="shared" si="1"/>
        <v>-2</v>
      </c>
      <c r="D32" s="3" t="str">
        <f t="shared" si="2"/>
        <v>25) Bestimme die (kleinste der) Nullstelle(n)
 f(x) = x² +4x +4 </v>
      </c>
      <c r="G32" s="22">
        <f ca="1" t="shared" si="3"/>
        <v>-2</v>
      </c>
      <c r="H32" s="22">
        <f ca="1" t="shared" si="3"/>
        <v>-2</v>
      </c>
      <c r="I32" s="22">
        <f t="shared" si="4"/>
        <v>2</v>
      </c>
      <c r="J32" s="22">
        <f t="shared" si="5"/>
        <v>2</v>
      </c>
      <c r="K32" s="22" t="s">
        <v>25</v>
      </c>
      <c r="L32" s="22">
        <f t="shared" si="6"/>
        <v>4</v>
      </c>
      <c r="M32" s="22">
        <f t="shared" si="7"/>
        <v>4</v>
      </c>
      <c r="N32" s="22" t="str">
        <f t="shared" si="8"/>
        <v>+4x</v>
      </c>
      <c r="O32" s="22">
        <f t="shared" si="9"/>
        <v>4</v>
      </c>
      <c r="P32" s="22" t="str">
        <f t="shared" si="10"/>
        <v>+4</v>
      </c>
      <c r="Q32" s="31" t="str">
        <f t="shared" si="11"/>
        <v>x² +4x +4</v>
      </c>
      <c r="R32" s="22">
        <f t="shared" si="12"/>
        <v>-2</v>
      </c>
      <c r="Z32" s="28"/>
    </row>
    <row r="33" spans="1:26" ht="15">
      <c r="A33" s="3">
        <v>26</v>
      </c>
      <c r="B33" s="2" t="str">
        <f t="shared" si="0"/>
        <v>f(x) = x² -14x +40</v>
      </c>
      <c r="C33" s="32">
        <f t="shared" si="1"/>
        <v>4</v>
      </c>
      <c r="D33" s="3" t="str">
        <f t="shared" si="2"/>
        <v>26) Bestimme die (kleinste der) Nullstelle(n)
 f(x) = x² -14x +40 </v>
      </c>
      <c r="G33" s="22">
        <f ca="1" t="shared" si="3"/>
        <v>10</v>
      </c>
      <c r="H33" s="22">
        <f ca="1" t="shared" si="3"/>
        <v>4</v>
      </c>
      <c r="I33" s="22">
        <f t="shared" si="4"/>
        <v>-10</v>
      </c>
      <c r="J33" s="22">
        <f t="shared" si="5"/>
        <v>-4</v>
      </c>
      <c r="K33" s="22" t="s">
        <v>25</v>
      </c>
      <c r="L33" s="22">
        <f t="shared" si="6"/>
        <v>-14</v>
      </c>
      <c r="M33" s="22">
        <f t="shared" si="7"/>
        <v>40</v>
      </c>
      <c r="N33" s="22" t="str">
        <f t="shared" si="8"/>
        <v>-14x</v>
      </c>
      <c r="O33" s="22">
        <f t="shared" si="9"/>
        <v>40</v>
      </c>
      <c r="P33" s="22" t="str">
        <f t="shared" si="10"/>
        <v>+40</v>
      </c>
      <c r="Q33" s="31" t="str">
        <f t="shared" si="11"/>
        <v>x² -14x +40</v>
      </c>
      <c r="R33" s="22">
        <f t="shared" si="12"/>
        <v>4</v>
      </c>
      <c r="Z33" s="28"/>
    </row>
    <row r="34" spans="1:26" ht="15">
      <c r="A34" s="3">
        <v>27</v>
      </c>
      <c r="B34" s="2" t="str">
        <f t="shared" si="0"/>
        <v>f(x) = x² -6x +8</v>
      </c>
      <c r="C34" s="32">
        <f t="shared" si="1"/>
        <v>2</v>
      </c>
      <c r="D34" s="3">
        <f t="shared" si="2"/>
      </c>
      <c r="G34" s="22">
        <f ca="1" t="shared" si="3"/>
        <v>4</v>
      </c>
      <c r="H34" s="22">
        <f ca="1" t="shared" si="3"/>
        <v>2</v>
      </c>
      <c r="I34" s="22">
        <f t="shared" si="4"/>
        <v>-4</v>
      </c>
      <c r="J34" s="22">
        <f t="shared" si="5"/>
        <v>-2</v>
      </c>
      <c r="K34" s="22" t="s">
        <v>25</v>
      </c>
      <c r="L34" s="22">
        <f t="shared" si="6"/>
        <v>-6</v>
      </c>
      <c r="M34" s="22">
        <f t="shared" si="7"/>
        <v>8</v>
      </c>
      <c r="N34" s="22" t="str">
        <f t="shared" si="8"/>
        <v>-6x</v>
      </c>
      <c r="O34" s="22">
        <f t="shared" si="9"/>
        <v>8</v>
      </c>
      <c r="P34" s="22" t="str">
        <f t="shared" si="10"/>
        <v>+8</v>
      </c>
      <c r="Q34" s="31" t="str">
        <f t="shared" si="11"/>
        <v>x² -6x +8</v>
      </c>
      <c r="R34" s="22">
        <f t="shared" si="12"/>
        <v>2</v>
      </c>
      <c r="Z34" s="28"/>
    </row>
    <row r="35" spans="1:26" ht="15">
      <c r="A35" s="3">
        <v>28</v>
      </c>
      <c r="B35" s="2" t="str">
        <f t="shared" si="0"/>
        <v>f(x) = x² -8x -9</v>
      </c>
      <c r="C35" s="32">
        <f t="shared" si="1"/>
        <v>-1</v>
      </c>
      <c r="D35" s="3">
        <f t="shared" si="2"/>
      </c>
      <c r="G35" s="22">
        <f ca="1" t="shared" si="3"/>
        <v>9</v>
      </c>
      <c r="H35" s="22">
        <f ca="1" t="shared" si="3"/>
        <v>-1</v>
      </c>
      <c r="I35" s="22">
        <f t="shared" si="4"/>
        <v>-9</v>
      </c>
      <c r="J35" s="22">
        <f t="shared" si="5"/>
        <v>1</v>
      </c>
      <c r="K35" s="22" t="s">
        <v>25</v>
      </c>
      <c r="L35" s="22">
        <f t="shared" si="6"/>
        <v>-8</v>
      </c>
      <c r="M35" s="22">
        <f t="shared" si="7"/>
        <v>-9</v>
      </c>
      <c r="N35" s="22" t="str">
        <f t="shared" si="8"/>
        <v>-8x</v>
      </c>
      <c r="O35" s="22">
        <f t="shared" si="9"/>
        <v>-9</v>
      </c>
      <c r="P35" s="22">
        <f t="shared" si="10"/>
        <v>-9</v>
      </c>
      <c r="Q35" s="31" t="str">
        <f t="shared" si="11"/>
        <v>x² -8x -9</v>
      </c>
      <c r="R35" s="22">
        <f t="shared" si="12"/>
        <v>-1</v>
      </c>
      <c r="Z35" s="28"/>
    </row>
    <row r="36" spans="1:26" ht="15">
      <c r="A36" s="3">
        <v>29</v>
      </c>
      <c r="B36" s="2" t="str">
        <f t="shared" si="0"/>
        <v>f(x) = x² +16x +63</v>
      </c>
      <c r="C36" s="32">
        <f t="shared" si="1"/>
        <v>-9</v>
      </c>
      <c r="D36" s="3">
        <f t="shared" si="2"/>
      </c>
      <c r="G36" s="22">
        <f ca="1" t="shared" si="3"/>
        <v>-7</v>
      </c>
      <c r="H36" s="22">
        <f ca="1" t="shared" si="3"/>
        <v>-9</v>
      </c>
      <c r="I36" s="22">
        <f t="shared" si="4"/>
        <v>7</v>
      </c>
      <c r="J36" s="22">
        <f t="shared" si="5"/>
        <v>9</v>
      </c>
      <c r="K36" s="22" t="s">
        <v>25</v>
      </c>
      <c r="L36" s="22">
        <f t="shared" si="6"/>
        <v>16</v>
      </c>
      <c r="M36" s="22">
        <f t="shared" si="7"/>
        <v>63</v>
      </c>
      <c r="N36" s="22" t="str">
        <f t="shared" si="8"/>
        <v>+16x</v>
      </c>
      <c r="O36" s="22">
        <f t="shared" si="9"/>
        <v>63</v>
      </c>
      <c r="P36" s="22" t="str">
        <f t="shared" si="10"/>
        <v>+63</v>
      </c>
      <c r="Q36" s="31" t="str">
        <f t="shared" si="11"/>
        <v>x² +16x +63</v>
      </c>
      <c r="R36" s="22">
        <f t="shared" si="12"/>
        <v>-9</v>
      </c>
      <c r="Z36" s="28"/>
    </row>
    <row r="37" spans="1:26" ht="15">
      <c r="A37" s="3">
        <v>30</v>
      </c>
      <c r="B37" s="2" t="str">
        <f t="shared" si="0"/>
        <v>f(x) = x²  -64</v>
      </c>
      <c r="C37" s="32">
        <f t="shared" si="1"/>
        <v>-8</v>
      </c>
      <c r="D37" s="3">
        <f t="shared" si="2"/>
      </c>
      <c r="G37" s="22">
        <f ca="1" t="shared" si="3"/>
        <v>-8</v>
      </c>
      <c r="H37" s="22">
        <f ca="1" t="shared" si="3"/>
        <v>8</v>
      </c>
      <c r="I37" s="22">
        <f t="shared" si="4"/>
        <v>8</v>
      </c>
      <c r="J37" s="22">
        <f t="shared" si="5"/>
        <v>-8</v>
      </c>
      <c r="K37" s="22" t="s">
        <v>25</v>
      </c>
      <c r="L37" s="22">
        <f t="shared" si="6"/>
        <v>0</v>
      </c>
      <c r="M37" s="22">
        <f t="shared" si="7"/>
        <v>-64</v>
      </c>
      <c r="N37" s="22">
        <f t="shared" si="8"/>
      </c>
      <c r="O37" s="22">
        <f t="shared" si="9"/>
        <v>-64</v>
      </c>
      <c r="P37" s="22">
        <f t="shared" si="10"/>
        <v>-64</v>
      </c>
      <c r="Q37" s="31" t="str">
        <f t="shared" si="11"/>
        <v>x²  -64</v>
      </c>
      <c r="R37" s="22">
        <f t="shared" si="12"/>
        <v>-8</v>
      </c>
      <c r="Z37" s="28"/>
    </row>
    <row r="38" spans="1:26" ht="15">
      <c r="A38" s="3">
        <v>31</v>
      </c>
      <c r="B38" s="2" t="str">
        <f t="shared" si="0"/>
        <v>f(x) = x² -16x +60</v>
      </c>
      <c r="C38" s="32">
        <f t="shared" si="1"/>
        <v>6</v>
      </c>
      <c r="D38" s="3">
        <f t="shared" si="2"/>
      </c>
      <c r="G38" s="22">
        <f ca="1" t="shared" si="3"/>
        <v>10</v>
      </c>
      <c r="H38" s="22">
        <f ca="1" t="shared" si="3"/>
        <v>6</v>
      </c>
      <c r="I38" s="22">
        <f t="shared" si="4"/>
        <v>-10</v>
      </c>
      <c r="J38" s="22">
        <f t="shared" si="5"/>
        <v>-6</v>
      </c>
      <c r="K38" s="22" t="s">
        <v>25</v>
      </c>
      <c r="L38" s="22">
        <f t="shared" si="6"/>
        <v>-16</v>
      </c>
      <c r="M38" s="22">
        <f t="shared" si="7"/>
        <v>60</v>
      </c>
      <c r="N38" s="22" t="str">
        <f t="shared" si="8"/>
        <v>-16x</v>
      </c>
      <c r="O38" s="22">
        <f t="shared" si="9"/>
        <v>60</v>
      </c>
      <c r="P38" s="22" t="str">
        <f t="shared" si="10"/>
        <v>+60</v>
      </c>
      <c r="Q38" s="31" t="str">
        <f t="shared" si="11"/>
        <v>x² -16x +60</v>
      </c>
      <c r="R38" s="22">
        <f t="shared" si="12"/>
        <v>6</v>
      </c>
      <c r="Z38" s="28"/>
    </row>
    <row r="39" spans="1:26" ht="15">
      <c r="A39" s="3">
        <v>32</v>
      </c>
      <c r="B39" s="2" t="str">
        <f t="shared" si="0"/>
        <v>f(x) = x² -15x +50</v>
      </c>
      <c r="C39" s="32">
        <f t="shared" si="1"/>
        <v>5</v>
      </c>
      <c r="D39" s="3">
        <f t="shared" si="2"/>
      </c>
      <c r="G39" s="22">
        <f ca="1" t="shared" si="3"/>
        <v>5</v>
      </c>
      <c r="H39" s="22">
        <f ca="1" t="shared" si="3"/>
        <v>10</v>
      </c>
      <c r="I39" s="22">
        <f t="shared" si="4"/>
        <v>-5</v>
      </c>
      <c r="J39" s="22">
        <f t="shared" si="5"/>
        <v>-10</v>
      </c>
      <c r="K39" s="22" t="s">
        <v>25</v>
      </c>
      <c r="L39" s="22">
        <f t="shared" si="6"/>
        <v>-15</v>
      </c>
      <c r="M39" s="22">
        <f t="shared" si="7"/>
        <v>50</v>
      </c>
      <c r="N39" s="22" t="str">
        <f t="shared" si="8"/>
        <v>-15x</v>
      </c>
      <c r="O39" s="22">
        <f t="shared" si="9"/>
        <v>50</v>
      </c>
      <c r="P39" s="22" t="str">
        <f t="shared" si="10"/>
        <v>+50</v>
      </c>
      <c r="Q39" s="31" t="str">
        <f t="shared" si="11"/>
        <v>x² -15x +50</v>
      </c>
      <c r="R39" s="22">
        <f t="shared" si="12"/>
        <v>5</v>
      </c>
      <c r="Z39" s="28"/>
    </row>
    <row r="40" ht="15">
      <c r="Z40" s="28"/>
    </row>
    <row r="41" spans="11:26" ht="15">
      <c r="K41" s="23"/>
      <c r="M41" s="23"/>
      <c r="Z41" s="28"/>
    </row>
    <row r="42" spans="11:26" ht="15">
      <c r="K42" s="23"/>
      <c r="M42" s="23"/>
      <c r="Z42" s="28"/>
    </row>
    <row r="43" spans="11:26" ht="15">
      <c r="K43" s="23"/>
      <c r="M43" s="23"/>
      <c r="Z43" s="28"/>
    </row>
    <row r="44" spans="11:26" ht="15">
      <c r="K44" s="23"/>
      <c r="M44" s="23"/>
      <c r="Z44" s="2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9.5">
      <c r="A1" s="34" t="s">
        <v>8</v>
      </c>
      <c r="B1" s="34"/>
      <c r="C1" s="34"/>
      <c r="D1" s="34"/>
      <c r="E1" s="34"/>
    </row>
    <row r="2" spans="1:5" ht="19.5">
      <c r="A2" s="34" t="s">
        <v>15</v>
      </c>
      <c r="B2" s="34"/>
      <c r="C2" s="34"/>
      <c r="D2" s="34"/>
      <c r="E2" s="34"/>
    </row>
    <row r="3" spans="1:4" ht="12" customHeight="1">
      <c r="A3" s="5"/>
      <c r="B3" s="5"/>
      <c r="C3" s="5"/>
      <c r="D3" s="5"/>
    </row>
    <row r="4" spans="1:4" ht="20.25">
      <c r="A4" s="5"/>
      <c r="B4" s="6" t="s">
        <v>0</v>
      </c>
      <c r="C4" s="6" t="s">
        <v>3</v>
      </c>
      <c r="D4" s="6" t="s">
        <v>26</v>
      </c>
    </row>
    <row r="5" spans="1:4" ht="20.25">
      <c r="A5" s="8">
        <v>1</v>
      </c>
      <c r="B5" s="7">
        <f>IF(A5&lt;=Daten!$B$5,A5,IF(A5-2=Daten!$B$5,"Gesamt:",""))</f>
        <v>1</v>
      </c>
      <c r="C5" s="9">
        <f>IF(OR(B5&lt;33,B5="Gesamt:"),1,0)</f>
        <v>1</v>
      </c>
      <c r="D5" s="9">
        <f>C5</f>
        <v>1</v>
      </c>
    </row>
    <row r="6" spans="1:4" ht="20.25">
      <c r="A6" s="8">
        <v>2</v>
      </c>
      <c r="B6" s="7">
        <f>IF(A6&lt;=Daten!$B$5,A6,IF(A6-2=Daten!$B$5,"Gesamt:",""))</f>
        <v>2</v>
      </c>
      <c r="C6" s="9">
        <f aca="true" t="shared" si="0" ref="C6:C36">IF(OR(B6&lt;33,B6="Gesamt:"),1,0)</f>
        <v>1</v>
      </c>
      <c r="D6" s="9">
        <f aca="true" t="shared" si="1" ref="D6:D36">C6</f>
        <v>1</v>
      </c>
    </row>
    <row r="7" spans="1:4" ht="20.25">
      <c r="A7" s="8">
        <v>3</v>
      </c>
      <c r="B7" s="7">
        <f>IF(A7&lt;=Daten!$B$5,A7,IF(A7-2=Daten!$B$5,"Gesamt:",""))</f>
        <v>3</v>
      </c>
      <c r="C7" s="9">
        <f t="shared" si="0"/>
        <v>1</v>
      </c>
      <c r="D7" s="9">
        <f t="shared" si="1"/>
        <v>1</v>
      </c>
    </row>
    <row r="8" spans="1:4" ht="20.25">
      <c r="A8" s="8">
        <v>4</v>
      </c>
      <c r="B8" s="7">
        <f>IF(A8&lt;=Daten!$B$5,A8,IF(A8-2=Daten!$B$5,"Gesamt:",""))</f>
        <v>4</v>
      </c>
      <c r="C8" s="9">
        <f t="shared" si="0"/>
        <v>1</v>
      </c>
      <c r="D8" s="9">
        <f t="shared" si="1"/>
        <v>1</v>
      </c>
    </row>
    <row r="9" spans="1:4" ht="20.25">
      <c r="A9" s="8">
        <v>5</v>
      </c>
      <c r="B9" s="7">
        <f>IF(A9&lt;=Daten!$B$5,A9,IF(A9-2=Daten!$B$5,"Gesamt:",""))</f>
        <v>5</v>
      </c>
      <c r="C9" s="9">
        <f t="shared" si="0"/>
        <v>1</v>
      </c>
      <c r="D9" s="9">
        <f t="shared" si="1"/>
        <v>1</v>
      </c>
    </row>
    <row r="10" spans="1:4" ht="20.25">
      <c r="A10" s="8">
        <v>6</v>
      </c>
      <c r="B10" s="7">
        <f>IF(A10&lt;=Daten!$B$5,A10,IF(A10-2=Daten!$B$5,"Gesamt:",""))</f>
        <v>6</v>
      </c>
      <c r="C10" s="9">
        <f t="shared" si="0"/>
        <v>1</v>
      </c>
      <c r="D10" s="9">
        <f t="shared" si="1"/>
        <v>1</v>
      </c>
    </row>
    <row r="11" spans="1:4" ht="20.25">
      <c r="A11" s="8">
        <v>7</v>
      </c>
      <c r="B11" s="7">
        <f>IF(A11&lt;=Daten!$B$5,A11,IF(A11-2=Daten!$B$5,"Gesamt:",""))</f>
        <v>7</v>
      </c>
      <c r="C11" s="9">
        <f t="shared" si="0"/>
        <v>1</v>
      </c>
      <c r="D11" s="9">
        <f t="shared" si="1"/>
        <v>1</v>
      </c>
    </row>
    <row r="12" spans="1:4" ht="20.25">
      <c r="A12" s="8">
        <v>8</v>
      </c>
      <c r="B12" s="7">
        <f>IF(A12&lt;=Daten!$B$5,A12,IF(A12-2=Daten!$B$5,"Gesamt:",""))</f>
        <v>8</v>
      </c>
      <c r="C12" s="9">
        <f t="shared" si="0"/>
        <v>1</v>
      </c>
      <c r="D12" s="9">
        <f t="shared" si="1"/>
        <v>1</v>
      </c>
    </row>
    <row r="13" spans="1:4" ht="20.25">
      <c r="A13" s="8">
        <v>9</v>
      </c>
      <c r="B13" s="7">
        <f>IF(A13&lt;=Daten!$B$5,A13,IF(A13-2=Daten!$B$5,"Gesamt:",""))</f>
        <v>9</v>
      </c>
      <c r="C13" s="9">
        <f t="shared" si="0"/>
        <v>1</v>
      </c>
      <c r="D13" s="9">
        <f t="shared" si="1"/>
        <v>1</v>
      </c>
    </row>
    <row r="14" spans="1:4" ht="20.25">
      <c r="A14" s="8">
        <v>10</v>
      </c>
      <c r="B14" s="7">
        <f>IF(A14&lt;=Daten!$B$5,A14,IF(A14-2=Daten!$B$5,"Gesamt:",""))</f>
        <v>10</v>
      </c>
      <c r="C14" s="9">
        <f t="shared" si="0"/>
        <v>1</v>
      </c>
      <c r="D14" s="9">
        <f t="shared" si="1"/>
        <v>1</v>
      </c>
    </row>
    <row r="15" spans="1:4" ht="20.25">
      <c r="A15" s="8">
        <v>11</v>
      </c>
      <c r="B15" s="7">
        <f>IF(A15&lt;=Daten!$B$5,A15,IF(A15-2=Daten!$B$5,"Gesamt:",""))</f>
        <v>11</v>
      </c>
      <c r="C15" s="9">
        <f t="shared" si="0"/>
        <v>1</v>
      </c>
      <c r="D15" s="9">
        <f t="shared" si="1"/>
        <v>1</v>
      </c>
    </row>
    <row r="16" spans="1:4" ht="20.25">
      <c r="A16" s="8">
        <v>12</v>
      </c>
      <c r="B16" s="7">
        <f>IF(A16&lt;=Daten!$B$5,A16,IF(A16-2=Daten!$B$5,"Gesamt:",""))</f>
        <v>12</v>
      </c>
      <c r="C16" s="9">
        <f t="shared" si="0"/>
        <v>1</v>
      </c>
      <c r="D16" s="9">
        <f t="shared" si="1"/>
        <v>1</v>
      </c>
    </row>
    <row r="17" spans="1:4" ht="20.25">
      <c r="A17" s="8">
        <v>13</v>
      </c>
      <c r="B17" s="7">
        <f>IF(A17&lt;=Daten!$B$5,A17,IF(A17-2=Daten!$B$5,"Gesamt:",""))</f>
        <v>13</v>
      </c>
      <c r="C17" s="9">
        <f t="shared" si="0"/>
        <v>1</v>
      </c>
      <c r="D17" s="9">
        <f t="shared" si="1"/>
        <v>1</v>
      </c>
    </row>
    <row r="18" spans="1:4" ht="20.25">
      <c r="A18" s="8">
        <v>14</v>
      </c>
      <c r="B18" s="7">
        <f>IF(A18&lt;=Daten!$B$5,A18,IF(A18-2=Daten!$B$5,"Gesamt:",""))</f>
        <v>14</v>
      </c>
      <c r="C18" s="9">
        <f t="shared" si="0"/>
        <v>1</v>
      </c>
      <c r="D18" s="9">
        <f t="shared" si="1"/>
        <v>1</v>
      </c>
    </row>
    <row r="19" spans="1:4" ht="20.25">
      <c r="A19" s="8">
        <v>15</v>
      </c>
      <c r="B19" s="7">
        <f>IF(A19&lt;=Daten!$B$5,A19,IF(A19-2=Daten!$B$5,"Gesamt:",""))</f>
        <v>15</v>
      </c>
      <c r="C19" s="9">
        <f t="shared" si="0"/>
        <v>1</v>
      </c>
      <c r="D19" s="9">
        <f t="shared" si="1"/>
        <v>1</v>
      </c>
    </row>
    <row r="20" spans="1:4" ht="20.25">
      <c r="A20" s="8">
        <v>16</v>
      </c>
      <c r="B20" s="7">
        <f>IF(A20&lt;=Daten!$B$5,A20,IF(A20-2=Daten!$B$5,"Gesamt:",""))</f>
        <v>16</v>
      </c>
      <c r="C20" s="9">
        <f t="shared" si="0"/>
        <v>1</v>
      </c>
      <c r="D20" s="9">
        <f t="shared" si="1"/>
        <v>1</v>
      </c>
    </row>
    <row r="21" spans="1:4" ht="20.25">
      <c r="A21" s="8">
        <v>17</v>
      </c>
      <c r="B21" s="7">
        <f>IF(A21&lt;=Daten!$B$5,A21,IF(A21-2=Daten!$B$5,"Gesamt:",""))</f>
        <v>17</v>
      </c>
      <c r="C21" s="9">
        <f t="shared" si="0"/>
        <v>1</v>
      </c>
      <c r="D21" s="9">
        <f t="shared" si="1"/>
        <v>1</v>
      </c>
    </row>
    <row r="22" spans="1:4" ht="20.25">
      <c r="A22" s="8">
        <v>18</v>
      </c>
      <c r="B22" s="7">
        <f>IF(A22&lt;=Daten!$B$5,A22,IF(A22-2=Daten!$B$5,"Gesamt:",""))</f>
        <v>18</v>
      </c>
      <c r="C22" s="9">
        <f t="shared" si="0"/>
        <v>1</v>
      </c>
      <c r="D22" s="9">
        <f t="shared" si="1"/>
        <v>1</v>
      </c>
    </row>
    <row r="23" spans="1:4" ht="20.25">
      <c r="A23" s="8">
        <v>19</v>
      </c>
      <c r="B23" s="7">
        <f>IF(A23&lt;=Daten!$B$5,A23,IF(A23-2=Daten!$B$5,"Gesamt:",""))</f>
        <v>19</v>
      </c>
      <c r="C23" s="9">
        <f t="shared" si="0"/>
        <v>1</v>
      </c>
      <c r="D23" s="9">
        <f t="shared" si="1"/>
        <v>1</v>
      </c>
    </row>
    <row r="24" spans="1:4" ht="20.25">
      <c r="A24" s="8">
        <v>20</v>
      </c>
      <c r="B24" s="7">
        <f>IF(A24&lt;=Daten!$B$5,A24,IF(A24-2=Daten!$B$5,"Gesamt:",""))</f>
        <v>20</v>
      </c>
      <c r="C24" s="9">
        <f t="shared" si="0"/>
        <v>1</v>
      </c>
      <c r="D24" s="9">
        <f t="shared" si="1"/>
        <v>1</v>
      </c>
    </row>
    <row r="25" spans="1:4" ht="20.25">
      <c r="A25" s="8">
        <v>21</v>
      </c>
      <c r="B25" s="7">
        <f>IF(A25&lt;=Daten!$B$5,A25,IF(A25-2=Daten!$B$5,"Gesamt:",""))</f>
        <v>21</v>
      </c>
      <c r="C25" s="9">
        <f t="shared" si="0"/>
        <v>1</v>
      </c>
      <c r="D25" s="9">
        <f t="shared" si="1"/>
        <v>1</v>
      </c>
    </row>
    <row r="26" spans="1:4" ht="20.25">
      <c r="A26" s="8">
        <v>22</v>
      </c>
      <c r="B26" s="7">
        <f>IF(A26&lt;=Daten!$B$5,A26,IF(A26-2=Daten!$B$5,"Gesamt:",""))</f>
        <v>22</v>
      </c>
      <c r="C26" s="9">
        <f t="shared" si="0"/>
        <v>1</v>
      </c>
      <c r="D26" s="9">
        <f t="shared" si="1"/>
        <v>1</v>
      </c>
    </row>
    <row r="27" spans="1:4" ht="20.25">
      <c r="A27" s="8">
        <v>23</v>
      </c>
      <c r="B27" s="7">
        <f>IF(A27&lt;=Daten!$B$5,A27,IF(A27-2=Daten!$B$5,"Gesamt:",""))</f>
        <v>23</v>
      </c>
      <c r="C27" s="9">
        <f t="shared" si="0"/>
        <v>1</v>
      </c>
      <c r="D27" s="9">
        <f t="shared" si="1"/>
        <v>1</v>
      </c>
    </row>
    <row r="28" spans="1:4" ht="20.25">
      <c r="A28" s="8">
        <v>24</v>
      </c>
      <c r="B28" s="7">
        <f>IF(A28&lt;=Daten!$B$5,A28,IF(A28-2=Daten!$B$5,"Gesamt:",""))</f>
        <v>24</v>
      </c>
      <c r="C28" s="9">
        <f t="shared" si="0"/>
        <v>1</v>
      </c>
      <c r="D28" s="9">
        <f t="shared" si="1"/>
        <v>1</v>
      </c>
    </row>
    <row r="29" spans="1:4" ht="20.25">
      <c r="A29" s="8">
        <v>25</v>
      </c>
      <c r="B29" s="7">
        <f>IF(A29&lt;=Daten!$B$5,A29,IF(A29-2=Daten!$B$5,"Gesamt:",""))</f>
        <v>25</v>
      </c>
      <c r="C29" s="9">
        <f t="shared" si="0"/>
        <v>1</v>
      </c>
      <c r="D29" s="9">
        <f t="shared" si="1"/>
        <v>1</v>
      </c>
    </row>
    <row r="30" spans="1:4" ht="20.25">
      <c r="A30" s="8">
        <v>26</v>
      </c>
      <c r="B30" s="7">
        <f>IF(A30&lt;=Daten!$B$5,A30,IF(A30-2=Daten!$B$5,"Gesamt:",""))</f>
        <v>26</v>
      </c>
      <c r="C30" s="9">
        <f t="shared" si="0"/>
        <v>1</v>
      </c>
      <c r="D30" s="9">
        <f t="shared" si="1"/>
        <v>1</v>
      </c>
    </row>
    <row r="31" spans="1:4" ht="20.25">
      <c r="A31" s="8">
        <v>27</v>
      </c>
      <c r="B31" s="7">
        <f>IF(A31&lt;=Daten!$B$5,A31,IF(A31-2=Daten!$B$5,"Gesamt:",""))</f>
      </c>
      <c r="C31" s="9">
        <f t="shared" si="0"/>
        <v>0</v>
      </c>
      <c r="D31" s="9">
        <f t="shared" si="1"/>
        <v>0</v>
      </c>
    </row>
    <row r="32" spans="1:4" ht="20.25">
      <c r="A32" s="8">
        <v>28</v>
      </c>
      <c r="B32" s="7" t="str">
        <f>IF(A32&lt;=Daten!$B$5,A32,IF(A32-2=Daten!$B$5,"Gesamt:",""))</f>
        <v>Gesamt:</v>
      </c>
      <c r="C32" s="9">
        <f t="shared" si="0"/>
        <v>1</v>
      </c>
      <c r="D32" s="9">
        <f t="shared" si="1"/>
        <v>1</v>
      </c>
    </row>
    <row r="33" spans="1:4" ht="20.25">
      <c r="A33" s="8">
        <v>29</v>
      </c>
      <c r="B33" s="7">
        <f>IF(A33&lt;=Daten!$B$5,A33,IF(A33-2=Daten!$B$5,"Gesamt:",""))</f>
      </c>
      <c r="C33" s="9">
        <f t="shared" si="0"/>
        <v>0</v>
      </c>
      <c r="D33" s="9">
        <f t="shared" si="1"/>
        <v>0</v>
      </c>
    </row>
    <row r="34" spans="1:4" ht="20.25">
      <c r="A34" s="8">
        <v>30</v>
      </c>
      <c r="B34" s="7">
        <f>IF(A34&lt;=Daten!$B$5,A34,IF(A34-2=Daten!$B$5,"Gesamt:",""))</f>
      </c>
      <c r="C34" s="9">
        <f t="shared" si="0"/>
        <v>0</v>
      </c>
      <c r="D34" s="9">
        <f t="shared" si="1"/>
        <v>0</v>
      </c>
    </row>
    <row r="35" spans="1:4" ht="20.25">
      <c r="A35" s="8">
        <v>31</v>
      </c>
      <c r="B35" s="7">
        <f>IF(A35&lt;=Daten!$B$5,A35,IF(A35-2=Daten!$B$5,"Gesamt:",""))</f>
      </c>
      <c r="C35" s="9">
        <f t="shared" si="0"/>
        <v>0</v>
      </c>
      <c r="D35" s="9">
        <f t="shared" si="1"/>
        <v>0</v>
      </c>
    </row>
    <row r="36" spans="1:4" ht="20.25">
      <c r="A36" s="8">
        <v>32</v>
      </c>
      <c r="B36" s="7">
        <f>IF(A36&lt;=Daten!$B$5,A36,IF(A36-2=Daten!$B$5,"Gesamt:",""))</f>
      </c>
      <c r="C36" s="9">
        <f t="shared" si="0"/>
        <v>0</v>
      </c>
      <c r="D36" s="9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7" operator="equal" stopIfTrue="1">
      <formula>1</formula>
    </cfRule>
  </conditionalFormatting>
  <conditionalFormatting sqref="B5:B36">
    <cfRule type="cellIs" priority="2" dxfId="8" operator="equal" stopIfTrue="1">
      <formula>"Gesamt:"</formula>
    </cfRule>
    <cfRule type="cellIs" priority="3" dxfId="7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3" sqref="E3"/>
    </sheetView>
  </sheetViews>
  <sheetFormatPr defaultColWidth="11.421875" defaultRowHeight="12.75"/>
  <cols>
    <col min="1" max="1" width="4.140625" style="0" customWidth="1"/>
    <col min="2" max="2" width="5.57421875" style="0" customWidth="1"/>
    <col min="3" max="3" width="55.7109375" style="0" customWidth="1"/>
    <col min="4" max="4" width="10.7109375" style="0" customWidth="1"/>
    <col min="5" max="5" width="11.7109375" style="0" customWidth="1"/>
    <col min="6" max="6" width="2.140625" style="0" customWidth="1"/>
  </cols>
  <sheetData>
    <row r="1" spans="1:6" s="16" customFormat="1" ht="15.75">
      <c r="A1" s="35" t="s">
        <v>10</v>
      </c>
      <c r="B1" s="35"/>
      <c r="C1" s="35"/>
      <c r="D1" s="35"/>
      <c r="E1" s="35"/>
      <c r="F1" s="35"/>
    </row>
    <row r="2" spans="1:5" ht="8.25" customHeight="1">
      <c r="A2" s="5"/>
      <c r="B2" s="5"/>
      <c r="C2" s="5"/>
      <c r="D2" s="5"/>
      <c r="E2" s="5"/>
    </row>
    <row r="3" spans="1:5" ht="20.25">
      <c r="A3" s="5"/>
      <c r="B3" s="14" t="s">
        <v>13</v>
      </c>
      <c r="C3" s="14" t="s">
        <v>0</v>
      </c>
      <c r="D3" s="14" t="s">
        <v>3</v>
      </c>
      <c r="E3" s="15" t="s">
        <v>3</v>
      </c>
    </row>
    <row r="4" spans="1:5" ht="20.25">
      <c r="A4" s="8">
        <v>1</v>
      </c>
      <c r="B4" s="12">
        <v>1</v>
      </c>
      <c r="C4" s="26" t="str">
        <f>IF(A4&lt;=Daten!$B$5,Daten!B8,0)</f>
        <v>f(x) = x² +1x -20</v>
      </c>
      <c r="D4" s="13">
        <f>IF(B4&lt;=Daten!$B$5,Daten!C8,0)</f>
        <v>-5</v>
      </c>
      <c r="E4" s="13">
        <f>ROUND(D4,0)</f>
        <v>-5</v>
      </c>
    </row>
    <row r="5" spans="1:5" ht="20.25">
      <c r="A5" s="8">
        <v>2</v>
      </c>
      <c r="B5" s="12">
        <v>2</v>
      </c>
      <c r="C5" s="26" t="str">
        <f>IF(A5&lt;=Daten!$B$5,Daten!B9,0)</f>
        <v>f(x) = x² +6x -16</v>
      </c>
      <c r="D5" s="13">
        <f>IF(B5&lt;=Daten!$B$5,Daten!C9,0)</f>
        <v>-8</v>
      </c>
      <c r="E5" s="13">
        <f aca="true" t="shared" si="0" ref="E5:E35">ROUND(D5,0)</f>
        <v>-8</v>
      </c>
    </row>
    <row r="6" spans="1:5" ht="20.25">
      <c r="A6" s="8">
        <v>3</v>
      </c>
      <c r="B6" s="12">
        <v>3</v>
      </c>
      <c r="C6" s="26" t="str">
        <f>IF(A6&lt;=Daten!$B$5,Daten!B10,0)</f>
        <v>f(x) = x² +8x +15</v>
      </c>
      <c r="D6" s="13">
        <f>IF(B6&lt;=Daten!$B$5,Daten!C10,0)</f>
        <v>-5</v>
      </c>
      <c r="E6" s="13">
        <f t="shared" si="0"/>
        <v>-5</v>
      </c>
    </row>
    <row r="7" spans="1:5" ht="20.25">
      <c r="A7" s="8">
        <v>4</v>
      </c>
      <c r="B7" s="12">
        <v>4</v>
      </c>
      <c r="C7" s="26" t="str">
        <f>IF(A7&lt;=Daten!$B$5,Daten!B11,0)</f>
        <v>f(x) = x² -18x +80</v>
      </c>
      <c r="D7" s="13">
        <f>IF(B7&lt;=Daten!$B$5,Daten!C11,0)</f>
        <v>8</v>
      </c>
      <c r="E7" s="13">
        <f t="shared" si="0"/>
        <v>8</v>
      </c>
    </row>
    <row r="8" spans="1:5" ht="20.25">
      <c r="A8" s="8">
        <v>5</v>
      </c>
      <c r="B8" s="12">
        <v>5</v>
      </c>
      <c r="C8" s="26" t="str">
        <f>IF(A8&lt;=Daten!$B$5,Daten!B12,0)</f>
        <v>f(x) = x² +14x +40</v>
      </c>
      <c r="D8" s="13">
        <f>IF(B8&lt;=Daten!$B$5,Daten!C12,0)</f>
        <v>-10</v>
      </c>
      <c r="E8" s="13">
        <f t="shared" si="0"/>
        <v>-10</v>
      </c>
    </row>
    <row r="9" spans="1:5" ht="20.25">
      <c r="A9" s="8">
        <v>6</v>
      </c>
      <c r="B9" s="12">
        <v>6</v>
      </c>
      <c r="C9" s="26" t="str">
        <f>IF(A9&lt;=Daten!$B$5,Daten!B13,0)</f>
        <v>f(x) = x² -5x -6</v>
      </c>
      <c r="D9" s="13">
        <f>IF(B9&lt;=Daten!$B$5,Daten!C13,0)</f>
        <v>-1</v>
      </c>
      <c r="E9" s="13">
        <f t="shared" si="0"/>
        <v>-1</v>
      </c>
    </row>
    <row r="10" spans="1:5" ht="20.25">
      <c r="A10" s="8">
        <v>7</v>
      </c>
      <c r="B10" s="12">
        <v>7</v>
      </c>
      <c r="C10" s="26" t="str">
        <f>IF(A10&lt;=Daten!$B$5,Daten!B14,0)</f>
        <v>f(x) = x² +1x -72</v>
      </c>
      <c r="D10" s="13">
        <f>IF(B10&lt;=Daten!$B$5,Daten!C14,0)</f>
        <v>-9</v>
      </c>
      <c r="E10" s="13">
        <f t="shared" si="0"/>
        <v>-9</v>
      </c>
    </row>
    <row r="11" spans="1:5" ht="20.25">
      <c r="A11" s="8">
        <v>8</v>
      </c>
      <c r="B11" s="12">
        <v>8</v>
      </c>
      <c r="C11" s="26" t="str">
        <f>IF(A11&lt;=Daten!$B$5,Daten!B15,0)</f>
        <v>f(x) = x² -15x +54</v>
      </c>
      <c r="D11" s="13">
        <f>IF(B11&lt;=Daten!$B$5,Daten!C15,0)</f>
        <v>6</v>
      </c>
      <c r="E11" s="13">
        <f t="shared" si="0"/>
        <v>6</v>
      </c>
    </row>
    <row r="12" spans="1:5" ht="20.25">
      <c r="A12" s="8">
        <v>9</v>
      </c>
      <c r="B12" s="12">
        <v>9</v>
      </c>
      <c r="C12" s="26" t="str">
        <f>IF(A12&lt;=Daten!$B$5,Daten!B16,0)</f>
        <v>f(x) = x² +1x -6</v>
      </c>
      <c r="D12" s="13">
        <f>IF(B12&lt;=Daten!$B$5,Daten!C16,0)</f>
        <v>-3</v>
      </c>
      <c r="E12" s="13">
        <f t="shared" si="0"/>
        <v>-3</v>
      </c>
    </row>
    <row r="13" spans="1:5" ht="20.25">
      <c r="A13" s="8">
        <v>10</v>
      </c>
      <c r="B13" s="12">
        <v>10</v>
      </c>
      <c r="C13" s="26" t="str">
        <f>IF(A13&lt;=Daten!$B$5,Daten!B17,0)</f>
        <v>f(x) = x² -3x -40</v>
      </c>
      <c r="D13" s="13">
        <f>IF(B13&lt;=Daten!$B$5,Daten!C17,0)</f>
        <v>-5</v>
      </c>
      <c r="E13" s="13">
        <f t="shared" si="0"/>
        <v>-5</v>
      </c>
    </row>
    <row r="14" spans="1:5" ht="20.25">
      <c r="A14" s="8">
        <v>11</v>
      </c>
      <c r="B14" s="12">
        <v>11</v>
      </c>
      <c r="C14" s="26" t="str">
        <f>IF(A14&lt;=Daten!$B$5,Daten!B18,0)</f>
        <v>f(x) = x² +4x +4</v>
      </c>
      <c r="D14" s="13">
        <f>IF(B14&lt;=Daten!$B$5,Daten!C18,0)</f>
        <v>-2</v>
      </c>
      <c r="E14" s="13">
        <f t="shared" si="0"/>
        <v>-2</v>
      </c>
    </row>
    <row r="15" spans="1:5" ht="20.25">
      <c r="A15" s="8">
        <v>12</v>
      </c>
      <c r="B15" s="12">
        <v>12</v>
      </c>
      <c r="C15" s="26" t="str">
        <f>IF(A15&lt;=Daten!$B$5,Daten!B19,0)</f>
        <v>f(x) = x² +4x -32</v>
      </c>
      <c r="D15" s="13">
        <f>IF(B15&lt;=Daten!$B$5,Daten!C19,0)</f>
        <v>-8</v>
      </c>
      <c r="E15" s="13">
        <f t="shared" si="0"/>
        <v>-8</v>
      </c>
    </row>
    <row r="16" spans="1:5" ht="20.25">
      <c r="A16" s="8">
        <v>13</v>
      </c>
      <c r="B16" s="12">
        <v>13</v>
      </c>
      <c r="C16" s="26" t="str">
        <f>IF(A16&lt;=Daten!$B$5,Daten!B20,0)</f>
        <v>f(x) = x² +6x -16</v>
      </c>
      <c r="D16" s="13">
        <f>IF(B16&lt;=Daten!$B$5,Daten!C20,0)</f>
        <v>-8</v>
      </c>
      <c r="E16" s="13">
        <f t="shared" si="0"/>
        <v>-8</v>
      </c>
    </row>
    <row r="17" spans="1:5" ht="20.25">
      <c r="A17" s="8">
        <v>14</v>
      </c>
      <c r="B17" s="12">
        <v>14</v>
      </c>
      <c r="C17" s="26" t="str">
        <f>IF(A17&lt;=Daten!$B$5,Daten!B21,0)</f>
        <v>f(x) = x² -2x -63</v>
      </c>
      <c r="D17" s="13">
        <f>IF(B17&lt;=Daten!$B$5,Daten!C21,0)</f>
        <v>-7</v>
      </c>
      <c r="E17" s="13">
        <f t="shared" si="0"/>
        <v>-7</v>
      </c>
    </row>
    <row r="18" spans="1:5" ht="20.25">
      <c r="A18" s="8">
        <v>15</v>
      </c>
      <c r="B18" s="12">
        <v>15</v>
      </c>
      <c r="C18" s="26" t="str">
        <f>IF(A18&lt;=Daten!$B$5,Daten!B22,0)</f>
        <v>f(x) = x² -14x +45</v>
      </c>
      <c r="D18" s="13">
        <f>IF(B18&lt;=Daten!$B$5,Daten!C22,0)</f>
        <v>5</v>
      </c>
      <c r="E18" s="13">
        <f t="shared" si="0"/>
        <v>5</v>
      </c>
    </row>
    <row r="19" spans="1:5" ht="20.25">
      <c r="A19" s="8">
        <v>16</v>
      </c>
      <c r="B19" s="12">
        <v>16</v>
      </c>
      <c r="C19" s="26" t="str">
        <f>IF(A19&lt;=Daten!$B$5,Daten!B23,0)</f>
        <v>f(x) = x² -10x +9</v>
      </c>
      <c r="D19" s="13">
        <f>IF(B19&lt;=Daten!$B$5,Daten!C23,0)</f>
        <v>1</v>
      </c>
      <c r="E19" s="13">
        <f t="shared" si="0"/>
        <v>1</v>
      </c>
    </row>
    <row r="20" spans="1:5" ht="20.25">
      <c r="A20" s="8">
        <v>17</v>
      </c>
      <c r="B20" s="12">
        <v>17</v>
      </c>
      <c r="C20" s="26" t="str">
        <f>IF(A20&lt;=Daten!$B$5,Daten!B24,0)</f>
        <v>f(x) = x²  -81</v>
      </c>
      <c r="D20" s="13">
        <f>IF(B20&lt;=Daten!$B$5,Daten!C24,0)</f>
        <v>-9</v>
      </c>
      <c r="E20" s="13">
        <f t="shared" si="0"/>
        <v>-9</v>
      </c>
    </row>
    <row r="21" spans="1:5" ht="20.25">
      <c r="A21" s="8">
        <v>18</v>
      </c>
      <c r="B21" s="12">
        <v>18</v>
      </c>
      <c r="C21" s="26" t="str">
        <f>IF(A21&lt;=Daten!$B$5,Daten!B25,0)</f>
        <v>f(x) = x² -10x +21</v>
      </c>
      <c r="D21" s="13">
        <f>IF(B21&lt;=Daten!$B$5,Daten!C25,0)</f>
        <v>3</v>
      </c>
      <c r="E21" s="13">
        <f t="shared" si="0"/>
        <v>3</v>
      </c>
    </row>
    <row r="22" spans="1:5" ht="20.25">
      <c r="A22" s="8">
        <v>19</v>
      </c>
      <c r="B22" s="12">
        <v>19</v>
      </c>
      <c r="C22" s="26" t="str">
        <f>IF(A22&lt;=Daten!$B$5,Daten!B26,0)</f>
        <v>f(x) = x² +5x -66</v>
      </c>
      <c r="D22" s="13">
        <f>IF(B22&lt;=Daten!$B$5,Daten!C26,0)</f>
        <v>-11</v>
      </c>
      <c r="E22" s="13">
        <f t="shared" si="0"/>
        <v>-11</v>
      </c>
    </row>
    <row r="23" spans="1:5" ht="20.25">
      <c r="A23" s="8">
        <v>20</v>
      </c>
      <c r="B23" s="12">
        <v>20</v>
      </c>
      <c r="C23" s="26" t="str">
        <f>IF(A23&lt;=Daten!$B$5,Daten!B27,0)</f>
        <v>f(x) = x² -4x -45</v>
      </c>
      <c r="D23" s="13">
        <f>IF(B23&lt;=Daten!$B$5,Daten!C27,0)</f>
        <v>-5</v>
      </c>
      <c r="E23" s="13">
        <f t="shared" si="0"/>
        <v>-5</v>
      </c>
    </row>
    <row r="24" spans="1:5" ht="20.25">
      <c r="A24" s="8">
        <v>21</v>
      </c>
      <c r="B24" s="12">
        <v>21</v>
      </c>
      <c r="C24" s="26" t="str">
        <f>IF(A24&lt;=Daten!$B$5,Daten!B28,0)</f>
        <v>f(x) = x² -6x -40</v>
      </c>
      <c r="D24" s="13">
        <f>IF(B24&lt;=Daten!$B$5,Daten!C28,0)</f>
        <v>-4</v>
      </c>
      <c r="E24" s="13">
        <f t="shared" si="0"/>
        <v>-4</v>
      </c>
    </row>
    <row r="25" spans="1:5" ht="20.25">
      <c r="A25" s="8">
        <v>22</v>
      </c>
      <c r="B25" s="12">
        <v>22</v>
      </c>
      <c r="C25" s="26" t="str">
        <f>IF(A25&lt;=Daten!$B$5,Daten!B29,0)</f>
        <v>f(x) = x² +4x -45</v>
      </c>
      <c r="D25" s="13">
        <f>IF(B25&lt;=Daten!$B$5,Daten!C29,0)</f>
        <v>-9</v>
      </c>
      <c r="E25" s="13">
        <f t="shared" si="0"/>
        <v>-9</v>
      </c>
    </row>
    <row r="26" spans="1:5" ht="20.25">
      <c r="A26" s="8">
        <v>23</v>
      </c>
      <c r="B26" s="12">
        <v>23</v>
      </c>
      <c r="C26" s="26" t="str">
        <f>IF(A26&lt;=Daten!$B$5,Daten!B30,0)</f>
        <v>f(x) = x² -6x -27</v>
      </c>
      <c r="D26" s="13">
        <f>IF(B26&lt;=Daten!$B$5,Daten!C30,0)</f>
        <v>-3</v>
      </c>
      <c r="E26" s="13">
        <f t="shared" si="0"/>
        <v>-3</v>
      </c>
    </row>
    <row r="27" spans="1:5" ht="20.25">
      <c r="A27" s="8">
        <v>24</v>
      </c>
      <c r="B27" s="12">
        <v>24</v>
      </c>
      <c r="C27" s="26" t="str">
        <f>IF(A27&lt;=Daten!$B$5,Daten!B31,0)</f>
        <v>f(x) = x² +9x +20</v>
      </c>
      <c r="D27" s="13">
        <f>IF(B27&lt;=Daten!$B$5,Daten!C31,0)</f>
        <v>-5</v>
      </c>
      <c r="E27" s="13">
        <f t="shared" si="0"/>
        <v>-5</v>
      </c>
    </row>
    <row r="28" spans="1:5" ht="20.25">
      <c r="A28" s="8">
        <v>25</v>
      </c>
      <c r="B28" s="12">
        <v>25</v>
      </c>
      <c r="C28" s="26" t="str">
        <f>IF(A28&lt;=Daten!$B$5,Daten!B32,0)</f>
        <v>f(x) = x² +4x +4</v>
      </c>
      <c r="D28" s="13">
        <f>IF(B28&lt;=Daten!$B$5,Daten!C32,0)</f>
        <v>-2</v>
      </c>
      <c r="E28" s="13">
        <f t="shared" si="0"/>
        <v>-2</v>
      </c>
    </row>
    <row r="29" spans="1:5" ht="20.25">
      <c r="A29" s="8">
        <v>26</v>
      </c>
      <c r="B29" s="12">
        <v>26</v>
      </c>
      <c r="C29" s="26" t="str">
        <f>IF(A29&lt;=Daten!$B$5,Daten!B33,0)</f>
        <v>f(x) = x² -14x +40</v>
      </c>
      <c r="D29" s="13">
        <f>IF(B29&lt;=Daten!$B$5,Daten!C33,0)</f>
        <v>4</v>
      </c>
      <c r="E29" s="13">
        <f t="shared" si="0"/>
        <v>4</v>
      </c>
    </row>
    <row r="30" spans="1:5" ht="20.25">
      <c r="A30" s="8">
        <v>27</v>
      </c>
      <c r="B30" s="12">
        <v>27</v>
      </c>
      <c r="C30" s="26">
        <f>IF(A30&lt;=Daten!$B$5,Daten!B34,0)</f>
        <v>0</v>
      </c>
      <c r="D30" s="13">
        <f>IF(B30&lt;=Daten!$B$5,Daten!C34,0)</f>
        <v>0</v>
      </c>
      <c r="E30" s="13">
        <f t="shared" si="0"/>
        <v>0</v>
      </c>
    </row>
    <row r="31" spans="1:5" ht="20.25">
      <c r="A31" s="8">
        <v>28</v>
      </c>
      <c r="B31" s="12">
        <v>28</v>
      </c>
      <c r="C31" s="26">
        <f>IF(A31&lt;=Daten!$B$5,Daten!B35,0)</f>
        <v>0</v>
      </c>
      <c r="D31" s="13">
        <f>IF(B31&lt;=Daten!$B$5,Daten!C35,0)</f>
        <v>0</v>
      </c>
      <c r="E31" s="13">
        <f t="shared" si="0"/>
        <v>0</v>
      </c>
    </row>
    <row r="32" spans="1:5" ht="20.25">
      <c r="A32" s="8">
        <v>29</v>
      </c>
      <c r="B32" s="12">
        <v>29</v>
      </c>
      <c r="C32" s="26">
        <f>IF(A32&lt;=Daten!$B$5,Daten!B36,0)</f>
        <v>0</v>
      </c>
      <c r="D32" s="13">
        <f>IF(B32&lt;=Daten!$B$5,Daten!C36,0)</f>
        <v>0</v>
      </c>
      <c r="E32" s="13">
        <f t="shared" si="0"/>
        <v>0</v>
      </c>
    </row>
    <row r="33" spans="1:5" ht="20.25">
      <c r="A33" s="8">
        <v>30</v>
      </c>
      <c r="B33" s="12">
        <v>30</v>
      </c>
      <c r="C33" s="26">
        <f>IF(A33&lt;=Daten!$B$5,Daten!B37,0)</f>
        <v>0</v>
      </c>
      <c r="D33" s="13">
        <f>IF(B33&lt;=Daten!$B$5,Daten!C37,0)</f>
        <v>0</v>
      </c>
      <c r="E33" s="13">
        <f t="shared" si="0"/>
        <v>0</v>
      </c>
    </row>
    <row r="34" spans="1:5" ht="20.25">
      <c r="A34" s="8">
        <v>31</v>
      </c>
      <c r="B34" s="12">
        <v>31</v>
      </c>
      <c r="C34" s="26">
        <f>IF(A34&lt;=Daten!$B$5,Daten!B38,0)</f>
        <v>0</v>
      </c>
      <c r="D34" s="13">
        <f>IF(B34&lt;=Daten!$B$5,Daten!C38,0)</f>
        <v>0</v>
      </c>
      <c r="E34" s="13">
        <f t="shared" si="0"/>
        <v>0</v>
      </c>
    </row>
    <row r="35" spans="1:5" ht="20.25">
      <c r="A35" s="8">
        <v>32</v>
      </c>
      <c r="B35" s="12">
        <v>32</v>
      </c>
      <c r="C35" s="26">
        <f>IF(A35&lt;=Daten!$B$5,Daten!B39,0)</f>
        <v>0</v>
      </c>
      <c r="D35" s="13">
        <f>IF(B35&lt;=Daten!$B$5,Daten!C39,0)</f>
        <v>0</v>
      </c>
      <c r="E35" s="13">
        <f t="shared" si="0"/>
        <v>0</v>
      </c>
    </row>
    <row r="36" spans="2:6" ht="15.75">
      <c r="B36" s="17" t="s">
        <v>9</v>
      </c>
      <c r="C36" s="18"/>
      <c r="D36" s="19">
        <f>SUM(D4:D35)</f>
        <v>-92</v>
      </c>
      <c r="E36" s="19">
        <f>SUM(E4:E35)</f>
        <v>-92</v>
      </c>
      <c r="F36" s="16"/>
    </row>
  </sheetData>
  <sheetProtection/>
  <mergeCells count="1">
    <mergeCell ref="A1:F1"/>
  </mergeCells>
  <conditionalFormatting sqref="C4:C36 D4:D35">
    <cfRule type="cellIs" priority="3" dxfId="7" operator="equal" stopIfTrue="1">
      <formula>1</formula>
    </cfRule>
  </conditionalFormatting>
  <conditionalFormatting sqref="B4:B36">
    <cfRule type="cellIs" priority="4" dxfId="8" operator="equal" stopIfTrue="1">
      <formula>"Gesamt:"</formula>
    </cfRule>
    <cfRule type="cellIs" priority="5" dxfId="7" operator="between" stopIfTrue="1">
      <formula>0</formula>
      <formula>33</formula>
    </cfRule>
  </conditionalFormatting>
  <conditionalFormatting sqref="E4:E35">
    <cfRule type="cellIs" priority="1" dxfId="7" operator="equal" stopIfTrue="1">
      <formula>1</formula>
    </cfRule>
  </conditionalFormatting>
  <printOptions horizontalCentered="1"/>
  <pageMargins left="0.447916666666666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3" width="28.140625" style="10" customWidth="1"/>
    <col min="4" max="16384" width="11.421875" style="10" customWidth="1"/>
  </cols>
  <sheetData>
    <row r="1" spans="1:3" ht="64.5" customHeight="1">
      <c r="A1" s="20" t="str">
        <f>Daten!$D$8</f>
        <v>1) Bestimme die (kleinste der) Nullstelle(n)
 f(x) = x² +1x -20 </v>
      </c>
      <c r="B1" s="20" t="str">
        <f>Daten!$D$9</f>
        <v>2) Bestimme die (kleinste der) Nullstelle(n)
 f(x) = x² +6x -16 </v>
      </c>
      <c r="C1" s="20" t="str">
        <f>Daten!$D$10</f>
        <v>3) Bestimme die (kleinste der) Nullstelle(n)
 f(x) = x² +8x +15 </v>
      </c>
    </row>
    <row r="2" spans="1:3" ht="64.5" customHeight="1">
      <c r="A2" s="20" t="str">
        <f>Daten!$D$11</f>
        <v>4) Bestimme die (kleinste der) Nullstelle(n)
 f(x) = x² -18x +80 </v>
      </c>
      <c r="B2" s="20" t="str">
        <f>Daten!$D$12</f>
        <v>5) Bestimme die (kleinste der) Nullstelle(n)
 f(x) = x² +14x +40 </v>
      </c>
      <c r="C2" s="20" t="str">
        <f>Daten!$D$13</f>
        <v>6) Bestimme die (kleinste der) Nullstelle(n)
 f(x) = x² -5x -6 </v>
      </c>
    </row>
    <row r="3" spans="1:3" ht="64.5" customHeight="1">
      <c r="A3" s="20" t="str">
        <f>Daten!$D$14</f>
        <v>7) Bestimme die (kleinste der) Nullstelle(n)
 f(x) = x² +1x -72 </v>
      </c>
      <c r="B3" s="20" t="str">
        <f>Daten!$D$15</f>
        <v>8) Bestimme die (kleinste der) Nullstelle(n)
 f(x) = x² -15x +54 </v>
      </c>
      <c r="C3" s="20" t="str">
        <f>Daten!$D$16</f>
        <v>9) Bestimme die (kleinste der) Nullstelle(n)
 f(x) = x² +1x -6 </v>
      </c>
    </row>
    <row r="4" spans="1:3" ht="64.5" customHeight="1">
      <c r="A4" s="20" t="str">
        <f>Daten!$D$17</f>
        <v>10) Bestimme die (kleinste der) Nullstelle(n)
 f(x) = x² -3x -40 </v>
      </c>
      <c r="B4" s="20" t="str">
        <f>Daten!$D$18</f>
        <v>11) Bestimme die (kleinste der) Nullstelle(n)
 f(x) = x² +4x +4 </v>
      </c>
      <c r="C4" s="20" t="str">
        <f>Daten!$D$19</f>
        <v>12) Bestimme die (kleinste der) Nullstelle(n)
 f(x) = x² +4x -32 </v>
      </c>
    </row>
    <row r="5" spans="1:3" ht="64.5" customHeight="1">
      <c r="A5" s="20" t="str">
        <f>Daten!$D$20</f>
        <v>13) Bestimme die (kleinste der) Nullstelle(n)
 f(x) = x² +6x -16 </v>
      </c>
      <c r="B5" s="20" t="str">
        <f>Daten!$D$21</f>
        <v>14) Bestimme die (kleinste der) Nullstelle(n)
 f(x) = x² -2x -63 </v>
      </c>
      <c r="C5" s="20" t="str">
        <f>Daten!$D$22</f>
        <v>15) Bestimme die (kleinste der) Nullstelle(n)
 f(x) = x² -14x +45 </v>
      </c>
    </row>
    <row r="6" spans="1:3" ht="64.5" customHeight="1">
      <c r="A6" s="20" t="str">
        <f>Daten!$D$23</f>
        <v>16) Bestimme die (kleinste der) Nullstelle(n)
 f(x) = x² -10x +9 </v>
      </c>
      <c r="B6" s="20" t="str">
        <f>Daten!$D$24</f>
        <v>17) Bestimme die (kleinste der) Nullstelle(n)
 f(x) = x²  -81 </v>
      </c>
      <c r="C6" s="20" t="str">
        <f>Daten!$D$25</f>
        <v>18) Bestimme die (kleinste der) Nullstelle(n)
 f(x) = x² -10x +21 </v>
      </c>
    </row>
    <row r="7" spans="1:3" ht="64.5" customHeight="1">
      <c r="A7" s="20" t="str">
        <f>Daten!$D$26</f>
        <v>19) Bestimme die (kleinste der) Nullstelle(n)
 f(x) = x² +5x -66 </v>
      </c>
      <c r="B7" s="20" t="str">
        <f>Daten!$D$27</f>
        <v>20) Bestimme die (kleinste der) Nullstelle(n)
 f(x) = x² -4x -45 </v>
      </c>
      <c r="C7" s="20" t="str">
        <f>Daten!$D$28</f>
        <v>21) Bestimme die (kleinste der) Nullstelle(n)
 f(x) = x² -6x -40 </v>
      </c>
    </row>
    <row r="8" spans="1:3" ht="64.5" customHeight="1">
      <c r="A8" s="20" t="str">
        <f>Daten!$D$29</f>
        <v>22) Bestimme die (kleinste der) Nullstelle(n)
 f(x) = x² +4x -45 </v>
      </c>
      <c r="B8" s="20" t="str">
        <f>Daten!$D$30</f>
        <v>23) Bestimme die (kleinste der) Nullstelle(n)
 f(x) = x² -6x -27 </v>
      </c>
      <c r="C8" s="20" t="str">
        <f>Daten!$D$31</f>
        <v>24) Bestimme die (kleinste der) Nullstelle(n)
 f(x) = x² +9x +20 </v>
      </c>
    </row>
    <row r="9" spans="1:3" ht="64.5" customHeight="1">
      <c r="A9" s="20" t="str">
        <f>Daten!$D$32</f>
        <v>25) Bestimme die (kleinste der) Nullstelle(n)
 f(x) = x² +4x +4 </v>
      </c>
      <c r="B9" s="20" t="str">
        <f>Daten!$D$33</f>
        <v>26) Bestimme die (kleinste der) Nullstelle(n)
 f(x) = x² -14x +40 </v>
      </c>
      <c r="C9" s="20">
        <f>Daten!$D$34</f>
      </c>
    </row>
    <row r="10" spans="1:3" ht="64.5" customHeight="1">
      <c r="A10" s="20">
        <f>Daten!$D$35</f>
      </c>
      <c r="B10" s="20">
        <f>Daten!$D$36</f>
      </c>
      <c r="C10" s="20">
        <f>Daten!$D$37</f>
      </c>
    </row>
    <row r="11" spans="1:3" ht="64.5" customHeight="1">
      <c r="A11" s="20">
        <f>Daten!$D$38</f>
      </c>
      <c r="B11" s="20">
        <f>Daten!$D$39</f>
      </c>
      <c r="C1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2012-12-03T06:23:39Z</cp:lastPrinted>
  <dcterms:created xsi:type="dcterms:W3CDTF">2008-08-01T13:12:36Z</dcterms:created>
  <dcterms:modified xsi:type="dcterms:W3CDTF">2014-09-22T10:08:29Z</dcterms:modified>
  <cp:category/>
  <cp:version/>
  <cp:contentType/>
  <cp:contentStatus/>
</cp:coreProperties>
</file>