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207760EB-AECB-45C4-80E3-889923E36AD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en" sheetId="1" r:id="rId1"/>
    <sheet name="Gesamtblatt" sheetId="2" r:id="rId2"/>
    <sheet name="Lösungen" sheetId="4" r:id="rId3"/>
    <sheet name="Aufgabenbl" sheetId="3" r:id="rId4"/>
  </sheets>
  <definedNames>
    <definedName name="_xlnm.Print_Area" localSheetId="1">Gesamtblatt!$A$1:$E$35</definedName>
    <definedName name="_xlnm.Print_Area" localSheetId="2">Lösungen!$A$1:$F$35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9" i="1"/>
  <c r="C31" i="4"/>
  <c r="C32" i="4"/>
  <c r="C33" i="4"/>
  <c r="C34" i="4"/>
  <c r="E31" i="4"/>
  <c r="E32" i="4"/>
  <c r="E33" i="4"/>
  <c r="E34" i="4"/>
  <c r="E35" i="4"/>
  <c r="D31" i="4"/>
  <c r="D32" i="4"/>
  <c r="D33" i="4"/>
  <c r="D34" i="4"/>
  <c r="D35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5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6" i="4"/>
  <c r="A5" i="4"/>
  <c r="A7" i="2"/>
  <c r="A8" i="2" s="1"/>
  <c r="A6" i="2"/>
  <c r="F9" i="1"/>
  <c r="C9" i="1" s="1"/>
  <c r="D5" i="4" s="1"/>
  <c r="E5" i="4" s="1"/>
  <c r="G9" i="1"/>
  <c r="I9" i="1"/>
  <c r="K9" i="1"/>
  <c r="F10" i="1"/>
  <c r="C10" i="1" s="1"/>
  <c r="D6" i="4" s="1"/>
  <c r="E6" i="4" s="1"/>
  <c r="G10" i="1"/>
  <c r="I10" i="1"/>
  <c r="K10" i="1"/>
  <c r="F11" i="1"/>
  <c r="C11" i="1" s="1"/>
  <c r="D7" i="4" s="1"/>
  <c r="E7" i="4" s="1"/>
  <c r="G11" i="1"/>
  <c r="I11" i="1"/>
  <c r="K11" i="1"/>
  <c r="F12" i="1"/>
  <c r="C12" i="1" s="1"/>
  <c r="D8" i="4" s="1"/>
  <c r="E8" i="4" s="1"/>
  <c r="G12" i="1"/>
  <c r="I12" i="1"/>
  <c r="K12" i="1"/>
  <c r="F13" i="1"/>
  <c r="C13" i="1" s="1"/>
  <c r="D9" i="4" s="1"/>
  <c r="E9" i="4" s="1"/>
  <c r="G13" i="1"/>
  <c r="I13" i="1"/>
  <c r="K13" i="1"/>
  <c r="F14" i="1"/>
  <c r="C14" i="1" s="1"/>
  <c r="D10" i="4" s="1"/>
  <c r="E10" i="4" s="1"/>
  <c r="G14" i="1"/>
  <c r="I14" i="1"/>
  <c r="K14" i="1"/>
  <c r="F15" i="1"/>
  <c r="C15" i="1" s="1"/>
  <c r="D11" i="4" s="1"/>
  <c r="E11" i="4" s="1"/>
  <c r="G15" i="1"/>
  <c r="I15" i="1"/>
  <c r="K15" i="1"/>
  <c r="F16" i="1"/>
  <c r="C16" i="1" s="1"/>
  <c r="D12" i="4" s="1"/>
  <c r="E12" i="4" s="1"/>
  <c r="G16" i="1"/>
  <c r="I16" i="1"/>
  <c r="K16" i="1"/>
  <c r="F17" i="1"/>
  <c r="C17" i="1" s="1"/>
  <c r="D13" i="4" s="1"/>
  <c r="E13" i="4" s="1"/>
  <c r="G17" i="1"/>
  <c r="I17" i="1"/>
  <c r="K17" i="1"/>
  <c r="F18" i="1"/>
  <c r="C18" i="1" s="1"/>
  <c r="D14" i="4" s="1"/>
  <c r="E14" i="4" s="1"/>
  <c r="G18" i="1"/>
  <c r="I18" i="1"/>
  <c r="K18" i="1"/>
  <c r="F19" i="1"/>
  <c r="C19" i="1" s="1"/>
  <c r="D15" i="4" s="1"/>
  <c r="E15" i="4" s="1"/>
  <c r="G19" i="1"/>
  <c r="I19" i="1"/>
  <c r="K19" i="1"/>
  <c r="F20" i="1"/>
  <c r="C20" i="1" s="1"/>
  <c r="D16" i="4" s="1"/>
  <c r="E16" i="4" s="1"/>
  <c r="G20" i="1"/>
  <c r="I20" i="1"/>
  <c r="K20" i="1"/>
  <c r="F21" i="1"/>
  <c r="C21" i="1" s="1"/>
  <c r="D17" i="4" s="1"/>
  <c r="E17" i="4" s="1"/>
  <c r="G21" i="1"/>
  <c r="I21" i="1"/>
  <c r="K21" i="1"/>
  <c r="F22" i="1"/>
  <c r="C22" i="1" s="1"/>
  <c r="D18" i="4" s="1"/>
  <c r="E18" i="4" s="1"/>
  <c r="G22" i="1"/>
  <c r="I22" i="1"/>
  <c r="K22" i="1"/>
  <c r="F23" i="1"/>
  <c r="C23" i="1" s="1"/>
  <c r="D19" i="4" s="1"/>
  <c r="E19" i="4" s="1"/>
  <c r="G23" i="1"/>
  <c r="I23" i="1"/>
  <c r="K23" i="1"/>
  <c r="F24" i="1"/>
  <c r="C24" i="1" s="1"/>
  <c r="D20" i="4" s="1"/>
  <c r="E20" i="4" s="1"/>
  <c r="G24" i="1"/>
  <c r="I24" i="1"/>
  <c r="K24" i="1"/>
  <c r="F25" i="1"/>
  <c r="C25" i="1" s="1"/>
  <c r="D21" i="4" s="1"/>
  <c r="E21" i="4" s="1"/>
  <c r="G25" i="1"/>
  <c r="I25" i="1"/>
  <c r="K25" i="1"/>
  <c r="F26" i="1"/>
  <c r="C26" i="1" s="1"/>
  <c r="D22" i="4" s="1"/>
  <c r="E22" i="4" s="1"/>
  <c r="G26" i="1"/>
  <c r="I26" i="1"/>
  <c r="K26" i="1"/>
  <c r="F27" i="1"/>
  <c r="C27" i="1" s="1"/>
  <c r="D23" i="4" s="1"/>
  <c r="E23" i="4" s="1"/>
  <c r="G27" i="1"/>
  <c r="I27" i="1"/>
  <c r="K27" i="1"/>
  <c r="F28" i="1"/>
  <c r="C28" i="1" s="1"/>
  <c r="D24" i="4" s="1"/>
  <c r="E24" i="4" s="1"/>
  <c r="G28" i="1"/>
  <c r="I28" i="1"/>
  <c r="K28" i="1"/>
  <c r="F29" i="1"/>
  <c r="C29" i="1" s="1"/>
  <c r="D25" i="4" s="1"/>
  <c r="E25" i="4" s="1"/>
  <c r="G29" i="1"/>
  <c r="I29" i="1"/>
  <c r="K29" i="1"/>
  <c r="F30" i="1"/>
  <c r="C30" i="1" s="1"/>
  <c r="D26" i="4" s="1"/>
  <c r="E26" i="4" s="1"/>
  <c r="G30" i="1"/>
  <c r="I30" i="1"/>
  <c r="K30" i="1"/>
  <c r="F31" i="1"/>
  <c r="C31" i="1" s="1"/>
  <c r="D27" i="4" s="1"/>
  <c r="E27" i="4" s="1"/>
  <c r="G31" i="1"/>
  <c r="I31" i="1"/>
  <c r="K31" i="1"/>
  <c r="F32" i="1"/>
  <c r="C32" i="1" s="1"/>
  <c r="D28" i="4" s="1"/>
  <c r="E28" i="4" s="1"/>
  <c r="G32" i="1"/>
  <c r="I32" i="1"/>
  <c r="K32" i="1"/>
  <c r="F33" i="1"/>
  <c r="C33" i="1" s="1"/>
  <c r="D29" i="4" s="1"/>
  <c r="E29" i="4" s="1"/>
  <c r="G33" i="1"/>
  <c r="I33" i="1"/>
  <c r="K33" i="1"/>
  <c r="F34" i="1"/>
  <c r="C34" i="1" s="1"/>
  <c r="D30" i="4" s="1"/>
  <c r="E30" i="4" s="1"/>
  <c r="G34" i="1"/>
  <c r="I34" i="1"/>
  <c r="K34" i="1"/>
  <c r="F35" i="1"/>
  <c r="C35" i="1" s="1"/>
  <c r="G35" i="1"/>
  <c r="I35" i="1"/>
  <c r="K35" i="1"/>
  <c r="F36" i="1"/>
  <c r="C36" i="1" s="1"/>
  <c r="G36" i="1"/>
  <c r="I36" i="1"/>
  <c r="K36" i="1"/>
  <c r="F37" i="1"/>
  <c r="C37" i="1" s="1"/>
  <c r="G37" i="1"/>
  <c r="I37" i="1"/>
  <c r="K37" i="1"/>
  <c r="F38" i="1"/>
  <c r="C38" i="1" s="1"/>
  <c r="G38" i="1"/>
  <c r="I38" i="1"/>
  <c r="K38" i="1"/>
  <c r="F39" i="1"/>
  <c r="C39" i="1" s="1"/>
  <c r="G39" i="1"/>
  <c r="I39" i="1"/>
  <c r="K39" i="1"/>
  <c r="F8" i="1"/>
  <c r="C8" i="1" s="1"/>
  <c r="K8" i="1"/>
  <c r="I8" i="1"/>
  <c r="G8" i="1"/>
  <c r="L9" i="1"/>
  <c r="M9" i="1" s="1"/>
  <c r="N9" i="1" s="1"/>
  <c r="L10" i="1"/>
  <c r="M10" i="1" s="1"/>
  <c r="N10" i="1" s="1"/>
  <c r="L11" i="1"/>
  <c r="M11" i="1" s="1"/>
  <c r="N11" i="1" s="1"/>
  <c r="L12" i="1"/>
  <c r="M12" i="1" s="1"/>
  <c r="N12" i="1" s="1"/>
  <c r="L13" i="1"/>
  <c r="M13" i="1" s="1"/>
  <c r="N13" i="1" s="1"/>
  <c r="L14" i="1"/>
  <c r="M14" i="1" s="1"/>
  <c r="N14" i="1" s="1"/>
  <c r="L15" i="1"/>
  <c r="M15" i="1" s="1"/>
  <c r="N15" i="1" s="1"/>
  <c r="L16" i="1"/>
  <c r="M16" i="1" s="1"/>
  <c r="N16" i="1" s="1"/>
  <c r="L17" i="1"/>
  <c r="M17" i="1" s="1"/>
  <c r="N17" i="1" s="1"/>
  <c r="L18" i="1"/>
  <c r="M18" i="1" s="1"/>
  <c r="N18" i="1" s="1"/>
  <c r="L19" i="1"/>
  <c r="M19" i="1" s="1"/>
  <c r="N19" i="1" s="1"/>
  <c r="L20" i="1"/>
  <c r="M20" i="1" s="1"/>
  <c r="N20" i="1" s="1"/>
  <c r="L21" i="1"/>
  <c r="M21" i="1" s="1"/>
  <c r="L22" i="1"/>
  <c r="M22" i="1" s="1"/>
  <c r="N22" i="1" s="1"/>
  <c r="L23" i="1"/>
  <c r="M23" i="1" s="1"/>
  <c r="L24" i="1"/>
  <c r="M24" i="1" s="1"/>
  <c r="N24" i="1" s="1"/>
  <c r="L25" i="1"/>
  <c r="M25" i="1" s="1"/>
  <c r="N25" i="1" s="1"/>
  <c r="L26" i="1"/>
  <c r="M26" i="1" s="1"/>
  <c r="N26" i="1" s="1"/>
  <c r="L27" i="1"/>
  <c r="M27" i="1" s="1"/>
  <c r="N27" i="1" s="1"/>
  <c r="L28" i="1"/>
  <c r="M28" i="1" s="1"/>
  <c r="N28" i="1" s="1"/>
  <c r="L29" i="1"/>
  <c r="M29" i="1" s="1"/>
  <c r="N29" i="1" s="1"/>
  <c r="L30" i="1"/>
  <c r="M30" i="1" s="1"/>
  <c r="N30" i="1" s="1"/>
  <c r="L31" i="1"/>
  <c r="M31" i="1" s="1"/>
  <c r="N31" i="1" s="1"/>
  <c r="L32" i="1"/>
  <c r="M32" i="1" s="1"/>
  <c r="N32" i="1" s="1"/>
  <c r="L33" i="1"/>
  <c r="M33" i="1" s="1"/>
  <c r="N33" i="1" s="1"/>
  <c r="L34" i="1"/>
  <c r="M34" i="1" s="1"/>
  <c r="L35" i="1"/>
  <c r="M35" i="1" s="1"/>
  <c r="N35" i="1" s="1"/>
  <c r="L36" i="1"/>
  <c r="M36" i="1" s="1"/>
  <c r="L37" i="1"/>
  <c r="M37" i="1" s="1"/>
  <c r="N37" i="1" s="1"/>
  <c r="L38" i="1"/>
  <c r="M38" i="1" s="1"/>
  <c r="N38" i="1" s="1"/>
  <c r="L39" i="1"/>
  <c r="M39" i="1" s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L8" i="1"/>
  <c r="M8" i="1" s="1"/>
  <c r="B5" i="2"/>
  <c r="C5" i="2" s="1"/>
  <c r="D5" i="2" s="1"/>
  <c r="B6" i="2"/>
  <c r="C6" i="2" s="1"/>
  <c r="D6" i="2" s="1"/>
  <c r="B7" i="2"/>
  <c r="C7" i="2" s="1"/>
  <c r="D7" i="2" s="1"/>
  <c r="A36" i="1" l="1"/>
  <c r="D35" i="1"/>
  <c r="A10" i="3" s="1"/>
  <c r="B34" i="1"/>
  <c r="B31" i="4"/>
  <c r="A31" i="4"/>
  <c r="A9" i="2"/>
  <c r="B8" i="2"/>
  <c r="C8" i="2" s="1"/>
  <c r="D8" i="2" s="1"/>
  <c r="H38" i="1"/>
  <c r="J38" i="1" s="1"/>
  <c r="H36" i="1"/>
  <c r="J36" i="1" s="1"/>
  <c r="H34" i="1"/>
  <c r="J34" i="1" s="1"/>
  <c r="H32" i="1"/>
  <c r="H30" i="1"/>
  <c r="J30" i="1" s="1"/>
  <c r="H28" i="1"/>
  <c r="J28" i="1" s="1"/>
  <c r="H26" i="1"/>
  <c r="J26" i="1" s="1"/>
  <c r="H24" i="1"/>
  <c r="H39" i="1"/>
  <c r="J39" i="1" s="1"/>
  <c r="H37" i="1"/>
  <c r="J37" i="1" s="1"/>
  <c r="H35" i="1"/>
  <c r="J35" i="1" s="1"/>
  <c r="H33" i="1"/>
  <c r="J33" i="1" s="1"/>
  <c r="H31" i="1"/>
  <c r="J31" i="1" s="1"/>
  <c r="H29" i="1"/>
  <c r="J29" i="1" s="1"/>
  <c r="H27" i="1"/>
  <c r="J27" i="1" s="1"/>
  <c r="H25" i="1"/>
  <c r="J25" i="1" s="1"/>
  <c r="H23" i="1"/>
  <c r="J23" i="1" s="1"/>
  <c r="H21" i="1"/>
  <c r="J21" i="1" s="1"/>
  <c r="H19" i="1"/>
  <c r="J19" i="1" s="1"/>
  <c r="H17" i="1"/>
  <c r="J17" i="1" s="1"/>
  <c r="H15" i="1"/>
  <c r="J15" i="1" s="1"/>
  <c r="H13" i="1"/>
  <c r="J13" i="1" s="1"/>
  <c r="H11" i="1"/>
  <c r="J11" i="1" s="1"/>
  <c r="H9" i="1"/>
  <c r="J9" i="1" s="1"/>
  <c r="H22" i="1"/>
  <c r="J22" i="1" s="1"/>
  <c r="H20" i="1"/>
  <c r="J20" i="1" s="1"/>
  <c r="H18" i="1"/>
  <c r="J18" i="1" s="1"/>
  <c r="H16" i="1"/>
  <c r="H14" i="1"/>
  <c r="J14" i="1" s="1"/>
  <c r="H12" i="1"/>
  <c r="J12" i="1" s="1"/>
  <c r="H10" i="1"/>
  <c r="J10" i="1" s="1"/>
  <c r="H8" i="1"/>
  <c r="J8" i="1" s="1"/>
  <c r="B8" i="1" s="1"/>
  <c r="O10" i="1"/>
  <c r="P10" i="1" s="1"/>
  <c r="O34" i="1"/>
  <c r="P34" i="1" s="1"/>
  <c r="D4" i="4"/>
  <c r="E4" i="4" s="1"/>
  <c r="Q37" i="1"/>
  <c r="Q58" i="1"/>
  <c r="Q50" i="1"/>
  <c r="Q42" i="1"/>
  <c r="Q63" i="1"/>
  <c r="Q55" i="1"/>
  <c r="Q47" i="1"/>
  <c r="Q15" i="1"/>
  <c r="Q57" i="1"/>
  <c r="Q49" i="1"/>
  <c r="Q41" i="1"/>
  <c r="Q33" i="1"/>
  <c r="Q61" i="1"/>
  <c r="Q53" i="1"/>
  <c r="Q45" i="1"/>
  <c r="Q64" i="1"/>
  <c r="Q56" i="1"/>
  <c r="Q34" i="1"/>
  <c r="Q59" i="1"/>
  <c r="Q51" i="1"/>
  <c r="Q62" i="1"/>
  <c r="Q22" i="1"/>
  <c r="Q54" i="1"/>
  <c r="Q46" i="1"/>
  <c r="Q60" i="1"/>
  <c r="Q52" i="1"/>
  <c r="Q44" i="1"/>
  <c r="Q36" i="1"/>
  <c r="Q10" i="1"/>
  <c r="Q25" i="1"/>
  <c r="Q21" i="1"/>
  <c r="O17" i="1"/>
  <c r="P17" i="1" s="1"/>
  <c r="O60" i="1"/>
  <c r="P60" i="1" s="1"/>
  <c r="O58" i="1"/>
  <c r="P58" i="1" s="1"/>
  <c r="Q8" i="1"/>
  <c r="Q24" i="1"/>
  <c r="Q17" i="1"/>
  <c r="O42" i="1"/>
  <c r="P42" i="1" s="1"/>
  <c r="O52" i="1"/>
  <c r="P52" i="1" s="1"/>
  <c r="O50" i="1"/>
  <c r="P50" i="1" s="1"/>
  <c r="O56" i="1"/>
  <c r="P56" i="1" s="1"/>
  <c r="O59" i="1"/>
  <c r="P59" i="1" s="1"/>
  <c r="O64" i="1"/>
  <c r="P64" i="1" s="1"/>
  <c r="O53" i="1"/>
  <c r="P53" i="1" s="1"/>
  <c r="O51" i="1"/>
  <c r="P51" i="1" s="1"/>
  <c r="O48" i="1"/>
  <c r="P48" i="1" s="1"/>
  <c r="O40" i="1"/>
  <c r="P40" i="1" s="1"/>
  <c r="Q27" i="1"/>
  <c r="O61" i="1"/>
  <c r="P61" i="1" s="1"/>
  <c r="O49" i="1"/>
  <c r="P49" i="1" s="1"/>
  <c r="Q39" i="1"/>
  <c r="O54" i="1"/>
  <c r="P54" i="1" s="1"/>
  <c r="O44" i="1"/>
  <c r="P44" i="1" s="1"/>
  <c r="Q48" i="1"/>
  <c r="Q40" i="1"/>
  <c r="O62" i="1"/>
  <c r="P62" i="1" s="1"/>
  <c r="O19" i="1"/>
  <c r="P19" i="1" s="1"/>
  <c r="O15" i="1"/>
  <c r="P15" i="1" s="1"/>
  <c r="N23" i="1"/>
  <c r="O23" i="1"/>
  <c r="P23" i="1" s="1"/>
  <c r="N34" i="1"/>
  <c r="O47" i="1"/>
  <c r="P47" i="1" s="1"/>
  <c r="N21" i="1"/>
  <c r="Q13" i="1"/>
  <c r="O31" i="1"/>
  <c r="P31" i="1" s="1"/>
  <c r="O11" i="1"/>
  <c r="P11" i="1" s="1"/>
  <c r="O57" i="1"/>
  <c r="P57" i="1" s="1"/>
  <c r="O45" i="1"/>
  <c r="P45" i="1" s="1"/>
  <c r="Q43" i="1"/>
  <c r="Q9" i="1"/>
  <c r="O43" i="1"/>
  <c r="P43" i="1" s="1"/>
  <c r="O27" i="1"/>
  <c r="P27" i="1" s="1"/>
  <c r="N36" i="1"/>
  <c r="O36" i="1"/>
  <c r="P36" i="1" s="1"/>
  <c r="N8" i="1"/>
  <c r="O8" i="1"/>
  <c r="P8" i="1" s="1"/>
  <c r="O55" i="1"/>
  <c r="P55" i="1" s="1"/>
  <c r="O16" i="1"/>
  <c r="P16" i="1" s="1"/>
  <c r="O26" i="1"/>
  <c r="P26" i="1" s="1"/>
  <c r="O63" i="1"/>
  <c r="P63" i="1" s="1"/>
  <c r="O30" i="1"/>
  <c r="P30" i="1" s="1"/>
  <c r="O46" i="1"/>
  <c r="P46" i="1" s="1"/>
  <c r="O35" i="1"/>
  <c r="P35" i="1" s="1"/>
  <c r="O20" i="1"/>
  <c r="P20" i="1" s="1"/>
  <c r="O39" i="1"/>
  <c r="P39" i="1" s="1"/>
  <c r="O41" i="1"/>
  <c r="P41" i="1" s="1"/>
  <c r="O24" i="1"/>
  <c r="P24" i="1" s="1"/>
  <c r="O12" i="1"/>
  <c r="P12" i="1" s="1"/>
  <c r="O25" i="1"/>
  <c r="P25" i="1" s="1"/>
  <c r="B17" i="1" l="1"/>
  <c r="B19" i="1"/>
  <c r="B25" i="1"/>
  <c r="B23" i="1"/>
  <c r="C19" i="4" s="1"/>
  <c r="A37" i="1"/>
  <c r="D36" i="1"/>
  <c r="B10" i="3" s="1"/>
  <c r="B18" i="1"/>
  <c r="C14" i="4" s="1"/>
  <c r="B29" i="1"/>
  <c r="B14" i="1"/>
  <c r="B26" i="1"/>
  <c r="C22" i="4" s="1"/>
  <c r="B27" i="1"/>
  <c r="B12" i="1"/>
  <c r="B28" i="1"/>
  <c r="C24" i="4" s="1"/>
  <c r="B31" i="1"/>
  <c r="C27" i="4" s="1"/>
  <c r="J24" i="1"/>
  <c r="B24" i="1" s="1"/>
  <c r="B38" i="1"/>
  <c r="B20" i="1"/>
  <c r="C16" i="4" s="1"/>
  <c r="B11" i="1"/>
  <c r="C7" i="4" s="1"/>
  <c r="B33" i="1"/>
  <c r="B22" i="1"/>
  <c r="C18" i="4" s="1"/>
  <c r="B13" i="1"/>
  <c r="B35" i="1"/>
  <c r="B36" i="1"/>
  <c r="B37" i="1"/>
  <c r="J16" i="1"/>
  <c r="B16" i="1" s="1"/>
  <c r="C12" i="4" s="1"/>
  <c r="J32" i="1"/>
  <c r="B32" i="1" s="1"/>
  <c r="C28" i="4" s="1"/>
  <c r="B9" i="1"/>
  <c r="B39" i="1"/>
  <c r="C15" i="4"/>
  <c r="B10" i="1"/>
  <c r="C6" i="4" s="1"/>
  <c r="B30" i="1"/>
  <c r="C26" i="4" s="1"/>
  <c r="B21" i="1"/>
  <c r="C17" i="4" s="1"/>
  <c r="B15" i="1"/>
  <c r="C11" i="4" s="1"/>
  <c r="B32" i="4"/>
  <c r="A32" i="4"/>
  <c r="A10" i="2"/>
  <c r="B9" i="2"/>
  <c r="C9" i="2" s="1"/>
  <c r="D9" i="2" s="1"/>
  <c r="C13" i="4"/>
  <c r="O21" i="1"/>
  <c r="P21" i="1" s="1"/>
  <c r="R21" i="1" s="1"/>
  <c r="C21" i="4"/>
  <c r="O28" i="1"/>
  <c r="P28" i="1" s="1"/>
  <c r="C10" i="4"/>
  <c r="O29" i="1"/>
  <c r="P29" i="1" s="1"/>
  <c r="C30" i="4"/>
  <c r="O32" i="1"/>
  <c r="P32" i="1" s="1"/>
  <c r="O38" i="1"/>
  <c r="P38" i="1" s="1"/>
  <c r="O14" i="1"/>
  <c r="P14" i="1" s="1"/>
  <c r="O9" i="1"/>
  <c r="P9" i="1" s="1"/>
  <c r="R9" i="1" s="1"/>
  <c r="O18" i="1"/>
  <c r="P18" i="1" s="1"/>
  <c r="O22" i="1"/>
  <c r="P22" i="1" s="1"/>
  <c r="R22" i="1" s="1"/>
  <c r="C9" i="4"/>
  <c r="O13" i="1"/>
  <c r="P13" i="1" s="1"/>
  <c r="R13" i="1" s="1"/>
  <c r="C23" i="4"/>
  <c r="O33" i="1"/>
  <c r="P33" i="1" s="1"/>
  <c r="R33" i="1" s="1"/>
  <c r="O37" i="1"/>
  <c r="P37" i="1" s="1"/>
  <c r="R37" i="1" s="1"/>
  <c r="Q30" i="1"/>
  <c r="R30" i="1" s="1"/>
  <c r="Q11" i="1"/>
  <c r="R11" i="1" s="1"/>
  <c r="Q12" i="1"/>
  <c r="R12" i="1" s="1"/>
  <c r="Q23" i="1"/>
  <c r="R23" i="1" s="1"/>
  <c r="Q28" i="1"/>
  <c r="Q20" i="1"/>
  <c r="R20" i="1" s="1"/>
  <c r="Q31" i="1"/>
  <c r="R31" i="1" s="1"/>
  <c r="Q29" i="1"/>
  <c r="Q18" i="1"/>
  <c r="Q32" i="1"/>
  <c r="Q16" i="1"/>
  <c r="R16" i="1" s="1"/>
  <c r="Q35" i="1"/>
  <c r="R35" i="1" s="1"/>
  <c r="Q14" i="1"/>
  <c r="R63" i="1"/>
  <c r="Q38" i="1"/>
  <c r="Q26" i="1"/>
  <c r="R26" i="1" s="1"/>
  <c r="Q19" i="1"/>
  <c r="R19" i="1" s="1"/>
  <c r="D19" i="1" s="1"/>
  <c r="C4" i="3" s="1"/>
  <c r="R10" i="1"/>
  <c r="R64" i="1"/>
  <c r="R53" i="1"/>
  <c r="R39" i="1"/>
  <c r="R51" i="1"/>
  <c r="R17" i="1"/>
  <c r="R55" i="1"/>
  <c r="R50" i="1"/>
  <c r="R60" i="1"/>
  <c r="R58" i="1"/>
  <c r="R59" i="1"/>
  <c r="R54" i="1"/>
  <c r="R49" i="1"/>
  <c r="R24" i="1"/>
  <c r="R52" i="1"/>
  <c r="R56" i="1"/>
  <c r="R25" i="1"/>
  <c r="R48" i="1"/>
  <c r="R42" i="1"/>
  <c r="R41" i="1"/>
  <c r="R36" i="1"/>
  <c r="R47" i="1"/>
  <c r="R27" i="1"/>
  <c r="R61" i="1"/>
  <c r="R57" i="1"/>
  <c r="R40" i="1"/>
  <c r="R34" i="1"/>
  <c r="R62" i="1"/>
  <c r="R46" i="1"/>
  <c r="R15" i="1"/>
  <c r="R44" i="1"/>
  <c r="R43" i="1"/>
  <c r="R8" i="1"/>
  <c r="C4" i="4" s="1"/>
  <c r="R45" i="1"/>
  <c r="A38" i="1" l="1"/>
  <c r="D37" i="1"/>
  <c r="C10" i="3" s="1"/>
  <c r="D26" i="1"/>
  <c r="A7" i="3" s="1"/>
  <c r="D24" i="1"/>
  <c r="B6" i="3" s="1"/>
  <c r="C20" i="4"/>
  <c r="B33" i="4"/>
  <c r="A33" i="4"/>
  <c r="A11" i="2"/>
  <c r="B10" i="2"/>
  <c r="C10" i="2" s="1"/>
  <c r="D10" i="2" s="1"/>
  <c r="R18" i="1"/>
  <c r="C25" i="4"/>
  <c r="R14" i="1"/>
  <c r="R32" i="1"/>
  <c r="D20" i="1"/>
  <c r="A5" i="3" s="1"/>
  <c r="D14" i="1"/>
  <c r="A3" i="3" s="1"/>
  <c r="R28" i="1"/>
  <c r="D16" i="1"/>
  <c r="C3" i="3" s="1"/>
  <c r="C29" i="4"/>
  <c r="C5" i="4"/>
  <c r="R29" i="1"/>
  <c r="R38" i="1"/>
  <c r="D18" i="1"/>
  <c r="B4" i="3" s="1"/>
  <c r="D21" i="1"/>
  <c r="B5" i="3" s="1"/>
  <c r="D32" i="1"/>
  <c r="A9" i="3" s="1"/>
  <c r="D28" i="1"/>
  <c r="C7" i="3" s="1"/>
  <c r="D22" i="1"/>
  <c r="C5" i="3" s="1"/>
  <c r="D10" i="1"/>
  <c r="C1" i="3" s="1"/>
  <c r="D17" i="1"/>
  <c r="A4" i="3" s="1"/>
  <c r="D30" i="1"/>
  <c r="B8" i="3" s="1"/>
  <c r="D25" i="1"/>
  <c r="C6" i="3" s="1"/>
  <c r="D31" i="1"/>
  <c r="C8" i="3" s="1"/>
  <c r="D13" i="1"/>
  <c r="C2" i="3" s="1"/>
  <c r="D27" i="1"/>
  <c r="B7" i="3" s="1"/>
  <c r="D23" i="1"/>
  <c r="A6" i="3" s="1"/>
  <c r="D34" i="1"/>
  <c r="C9" i="3" s="1"/>
  <c r="D15" i="1"/>
  <c r="B3" i="3" s="1"/>
  <c r="D8" i="1"/>
  <c r="A1" i="3" s="1"/>
  <c r="D11" i="1"/>
  <c r="A2" i="3" s="1"/>
  <c r="D38" i="1" l="1"/>
  <c r="A39" i="1"/>
  <c r="D39" i="1" s="1"/>
  <c r="D12" i="1"/>
  <c r="B2" i="3" s="1"/>
  <c r="C8" i="4"/>
  <c r="B34" i="4"/>
  <c r="A34" i="4"/>
  <c r="B11" i="2"/>
  <c r="C11" i="2" s="1"/>
  <c r="D11" i="2" s="1"/>
  <c r="A12" i="2"/>
  <c r="D29" i="1"/>
  <c r="A8" i="3" s="1"/>
  <c r="D9" i="1"/>
  <c r="B1" i="3" s="1"/>
  <c r="D33" i="1"/>
  <c r="B9" i="3" s="1"/>
  <c r="A35" i="4" l="1"/>
  <c r="A36" i="4" s="1"/>
  <c r="A37" i="4" s="1"/>
  <c r="A13" i="2"/>
  <c r="B12" i="2"/>
  <c r="C12" i="2" s="1"/>
  <c r="D12" i="2" s="1"/>
  <c r="B13" i="2" l="1"/>
  <c r="C13" i="2" s="1"/>
  <c r="D13" i="2" s="1"/>
  <c r="A14" i="2"/>
  <c r="B14" i="2" l="1"/>
  <c r="C14" i="2" s="1"/>
  <c r="D14" i="2" s="1"/>
  <c r="A15" i="2"/>
  <c r="B15" i="2" l="1"/>
  <c r="C15" i="2" s="1"/>
  <c r="D15" i="2" s="1"/>
  <c r="A16" i="2"/>
  <c r="A17" i="2" l="1"/>
  <c r="B16" i="2"/>
  <c r="C16" i="2" s="1"/>
  <c r="D16" i="2" s="1"/>
  <c r="A18" i="2" l="1"/>
  <c r="B17" i="2"/>
  <c r="C17" i="2" s="1"/>
  <c r="D17" i="2" s="1"/>
  <c r="A19" i="2" l="1"/>
  <c r="B18" i="2"/>
  <c r="C18" i="2" s="1"/>
  <c r="D18" i="2" s="1"/>
  <c r="A20" i="2" l="1"/>
  <c r="B19" i="2"/>
  <c r="C19" i="2" s="1"/>
  <c r="D19" i="2" s="1"/>
  <c r="A21" i="2" l="1"/>
  <c r="B20" i="2"/>
  <c r="C20" i="2" s="1"/>
  <c r="D20" i="2" s="1"/>
  <c r="B21" i="2" l="1"/>
  <c r="C21" i="2" s="1"/>
  <c r="D21" i="2" s="1"/>
  <c r="A22" i="2"/>
  <c r="B22" i="2" l="1"/>
  <c r="C22" i="2" s="1"/>
  <c r="D22" i="2" s="1"/>
  <c r="A23" i="2"/>
  <c r="B23" i="2" l="1"/>
  <c r="C23" i="2" s="1"/>
  <c r="D23" i="2" s="1"/>
  <c r="A24" i="2"/>
  <c r="A25" i="2" l="1"/>
  <c r="B24" i="2"/>
  <c r="C24" i="2" s="1"/>
  <c r="D24" i="2" s="1"/>
  <c r="A26" i="2" l="1"/>
  <c r="B25" i="2"/>
  <c r="C25" i="2" s="1"/>
  <c r="D25" i="2" s="1"/>
  <c r="A27" i="2" l="1"/>
  <c r="B26" i="2"/>
  <c r="C26" i="2" s="1"/>
  <c r="D26" i="2" s="1"/>
  <c r="B27" i="2" l="1"/>
  <c r="C27" i="2" s="1"/>
  <c r="D27" i="2" s="1"/>
  <c r="A28" i="2"/>
  <c r="A29" i="2" l="1"/>
  <c r="B28" i="2"/>
  <c r="C28" i="2" s="1"/>
  <c r="D28" i="2" s="1"/>
  <c r="B29" i="2" l="1"/>
  <c r="C29" i="2" s="1"/>
  <c r="D29" i="2" s="1"/>
  <c r="A30" i="2"/>
  <c r="B30" i="2" l="1"/>
  <c r="C30" i="2" s="1"/>
  <c r="D30" i="2" s="1"/>
  <c r="A31" i="2"/>
  <c r="B31" i="2" l="1"/>
  <c r="C31" i="2" s="1"/>
  <c r="D31" i="2" s="1"/>
  <c r="A32" i="2"/>
  <c r="A33" i="2" l="1"/>
  <c r="B32" i="2"/>
  <c r="C32" i="2" s="1"/>
  <c r="D32" i="2" s="1"/>
  <c r="A34" i="2" l="1"/>
  <c r="B33" i="2"/>
  <c r="C33" i="2" s="1"/>
  <c r="D33" i="2" s="1"/>
  <c r="A35" i="2" l="1"/>
  <c r="B35" i="2" s="1"/>
  <c r="C35" i="2" s="1"/>
  <c r="D35" i="2" s="1"/>
  <c r="B34" i="2"/>
  <c r="C34" i="2" s="1"/>
  <c r="D34" i="2" s="1"/>
</calcChain>
</file>

<file path=xl/sharedStrings.xml><?xml version="1.0" encoding="utf-8"?>
<sst xmlns="http://schemas.openxmlformats.org/spreadsheetml/2006/main" count="30" uniqueCount="25">
  <si>
    <t>Aufgabe</t>
  </si>
  <si>
    <t xml:space="preserve">Nr. </t>
  </si>
  <si>
    <t>Lösung:</t>
  </si>
  <si>
    <t>Lösung</t>
  </si>
  <si>
    <t>Text vor Aufgabe:</t>
  </si>
  <si>
    <t>Text nach Aufgabe:</t>
  </si>
  <si>
    <t>Anzahl Schüler:</t>
  </si>
  <si>
    <t>Text für Blatt</t>
  </si>
  <si>
    <t>Lösung gerundet</t>
  </si>
  <si>
    <t>Tragt die Lösungen zu den einzelnen Aufgaben</t>
  </si>
  <si>
    <t>Gesamt:</t>
  </si>
  <si>
    <t>Lösungsblatt</t>
  </si>
  <si>
    <t>(Zeilenumbruch mit Alt + Enter)</t>
  </si>
  <si>
    <t>Datenblatt für Schatztruhenspiel</t>
  </si>
  <si>
    <t>Nr</t>
  </si>
  <si>
    <t>Lösung
 gerundet</t>
  </si>
  <si>
    <t>x=</t>
  </si>
  <si>
    <t>b</t>
  </si>
  <si>
    <t>a</t>
  </si>
  <si>
    <t>c</t>
  </si>
  <si>
    <t>d</t>
  </si>
  <si>
    <t xml:space="preserve">Löse:
</t>
  </si>
  <si>
    <t>Nachkommastellen</t>
  </si>
  <si>
    <t>NEUE AUFGABEN: F9 DRÜCKEN!</t>
  </si>
  <si>
    <t xml:space="preserve"> ein und addiert die letzte Spalte.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</si>
</sst>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3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0" borderId="0" xfId="0" applyFont="1"/>
    <xf numFmtId="0" fontId="10" fillId="3" borderId="1" xfId="0" applyFont="1" applyFill="1" applyBorder="1" applyAlignment="1">
      <alignment wrapText="1"/>
    </xf>
    <xf numFmtId="0" fontId="0" fillId="3" borderId="1" xfId="0" applyNumberFormat="1" applyFill="1" applyBorder="1"/>
    <xf numFmtId="0" fontId="11" fillId="0" borderId="0" xfId="0" applyFont="1"/>
    <xf numFmtId="0" fontId="11" fillId="0" borderId="0" xfId="0" applyNumberFormat="1" applyFont="1"/>
    <xf numFmtId="0" fontId="0" fillId="4" borderId="1" xfId="0" applyFill="1" applyBorder="1"/>
    <xf numFmtId="0" fontId="1" fillId="4" borderId="1" xfId="0" applyFont="1" applyFill="1" applyBorder="1"/>
    <xf numFmtId="0" fontId="1" fillId="5" borderId="0" xfId="0" applyFont="1" applyFill="1"/>
    <xf numFmtId="0" fontId="9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zoomScaleNormal="100" workbookViewId="0"/>
  </sheetViews>
  <sheetFormatPr baseColWidth="10" defaultRowHeight="12.5" x14ac:dyDescent="0.25"/>
  <cols>
    <col min="1" max="1" width="18.81640625" bestFit="1" customWidth="1"/>
    <col min="2" max="2" width="35.54296875" bestFit="1" customWidth="1"/>
    <col min="3" max="3" width="7.54296875" bestFit="1" customWidth="1"/>
    <col min="4" max="4" width="59.54296875" bestFit="1" customWidth="1"/>
    <col min="6" max="14" width="7.7265625" customWidth="1"/>
    <col min="15" max="15" width="7.81640625" customWidth="1"/>
    <col min="16" max="16" width="10" customWidth="1"/>
    <col min="17" max="17" width="28" customWidth="1"/>
    <col min="18" max="18" width="36.1796875" bestFit="1" customWidth="1"/>
  </cols>
  <sheetData>
    <row r="1" spans="1:20" ht="18" x14ac:dyDescent="0.4">
      <c r="A1" s="4" t="s">
        <v>13</v>
      </c>
      <c r="D1" s="26" t="s">
        <v>23</v>
      </c>
    </row>
    <row r="3" spans="1:20" ht="25.5" x14ac:dyDescent="0.3">
      <c r="A3" s="1" t="s">
        <v>4</v>
      </c>
      <c r="B3" s="20" t="s">
        <v>21</v>
      </c>
      <c r="D3" t="s">
        <v>12</v>
      </c>
    </row>
    <row r="4" spans="1:20" ht="13" x14ac:dyDescent="0.3">
      <c r="A4" s="1" t="s">
        <v>5</v>
      </c>
      <c r="B4" s="11"/>
      <c r="E4" s="19" t="s">
        <v>22</v>
      </c>
      <c r="G4">
        <v>0</v>
      </c>
    </row>
    <row r="5" spans="1:20" ht="13" x14ac:dyDescent="0.3">
      <c r="A5" s="25" t="s">
        <v>6</v>
      </c>
      <c r="B5" s="24">
        <v>27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</row>
    <row r="6" spans="1:20" x14ac:dyDescent="0.25">
      <c r="F6" s="22"/>
      <c r="G6" s="22" t="s">
        <v>16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ht="13" x14ac:dyDescent="0.3">
      <c r="A7" s="1" t="s">
        <v>1</v>
      </c>
      <c r="B7" s="1" t="s">
        <v>0</v>
      </c>
      <c r="C7" s="1" t="s">
        <v>2</v>
      </c>
      <c r="D7" s="1" t="s">
        <v>7</v>
      </c>
      <c r="F7" s="22"/>
      <c r="G7" s="23" t="s">
        <v>18</v>
      </c>
      <c r="H7" s="22" t="s">
        <v>17</v>
      </c>
      <c r="I7" s="22" t="s">
        <v>19</v>
      </c>
      <c r="J7" s="22" t="s">
        <v>20</v>
      </c>
      <c r="K7" s="22" t="s">
        <v>19</v>
      </c>
      <c r="L7" s="22"/>
      <c r="M7" s="22" t="s">
        <v>20</v>
      </c>
      <c r="N7" s="22"/>
      <c r="O7" s="22"/>
      <c r="P7" s="22"/>
      <c r="Q7" s="22"/>
      <c r="R7" s="22"/>
      <c r="S7" s="22"/>
      <c r="T7" s="22"/>
    </row>
    <row r="8" spans="1:20" x14ac:dyDescent="0.25">
      <c r="A8" s="3">
        <v>1</v>
      </c>
      <c r="B8" s="2" t="str">
        <f ca="1">(G8+H8)&amp;" ∙ (x"&amp;IF(I8&gt;0," + "," - ")&amp;ABS(I8)&amp;") = "&amp;H8&amp;"x"&amp;IF(J8&gt;0," + "," - ")&amp;ABS(J8)</f>
        <v>13 ∙ (x - 2) = 4x + 28</v>
      </c>
      <c r="C8" s="21">
        <f ca="1">F8</f>
        <v>6</v>
      </c>
      <c r="D8" s="3" t="str">
        <f ca="1">IF(A8&lt;=$B$5,A8&amp;") "&amp;$B$3&amp;" "&amp;B8&amp;" "&amp;$B$4,"")</f>
        <v xml:space="preserve">1) Löse:
 13 ∙ (x - 2) = 4x + 28 </v>
      </c>
      <c r="F8" s="23">
        <f ca="1">ROUND(RAND()*10+1,$G$4)*(-1)^RANDBETWEEN(0,1)</f>
        <v>6</v>
      </c>
      <c r="G8" s="23">
        <f ca="1">ROUND(RAND()*10+1,$G$4)*(-1)^RANDBETWEEN(0,1)</f>
        <v>9</v>
      </c>
      <c r="H8" s="23">
        <f ca="1">IF(K8=-G8,K8+1,K8)</f>
        <v>4</v>
      </c>
      <c r="I8" s="23">
        <f ca="1">ROUND(RAND()*10+1,$G$4)*(-1)^RANDBETWEEN(0,1)</f>
        <v>-2</v>
      </c>
      <c r="J8" s="23">
        <f ca="1">F8*G8+I8*G8+I8*H8</f>
        <v>28</v>
      </c>
      <c r="K8" s="23">
        <f ca="1">ROUND(RAND()*10+1,$G$4)*(-1)^RANDBETWEEN(0,1)</f>
        <v>4</v>
      </c>
      <c r="L8" s="23">
        <f ca="1">ROUND(RAND()*20,$G$4)-10</f>
        <v>8</v>
      </c>
      <c r="M8" s="23">
        <f ca="1">IF(L8=0,L8+ROUND(RAND()*9,$G$4)+1,ROUND(L8,$G$4))</f>
        <v>8</v>
      </c>
      <c r="N8" s="23" t="str">
        <f ca="1">IF(M8&lt;0,M8,"+"&amp;M8)</f>
        <v>+8</v>
      </c>
      <c r="O8" s="23">
        <f ca="1">G8*I8+M8</f>
        <v>-10</v>
      </c>
      <c r="P8" s="23">
        <f ca="1">IF(O8=0,"",IF(O8&lt;0,O8,"+"&amp;O8))</f>
        <v>-10</v>
      </c>
      <c r="Q8" s="23">
        <f ca="1">ROUND(I8+K8,$G$4)</f>
        <v>2</v>
      </c>
      <c r="R8" s="22" t="str">
        <f ca="1">Q8&amp;"x "&amp;N8&amp;" = "&amp;K8&amp;"x "&amp;P8</f>
        <v>2x +8 = 4x -10</v>
      </c>
      <c r="S8" s="22"/>
      <c r="T8" s="22"/>
    </row>
    <row r="9" spans="1:20" x14ac:dyDescent="0.25">
      <c r="A9" s="3">
        <f>A8+1</f>
        <v>2</v>
      </c>
      <c r="B9" s="2" t="str">
        <f t="shared" ref="B9:B39" ca="1" si="0">(G9+H9)&amp;" ∙ (x"&amp;IF(I9&gt;0," + "," - ")&amp;ABS(I9)&amp;") = "&amp;H9&amp;"x"&amp;IF(J9&gt;0," + "," - ")&amp;ABS(J9)</f>
        <v>-14 ∙ (x + 3) = -6x - 26</v>
      </c>
      <c r="C9" s="21">
        <f t="shared" ref="C9:C39" ca="1" si="1">F9</f>
        <v>-2</v>
      </c>
      <c r="D9" s="3" t="str">
        <f t="shared" ref="D9:D39" ca="1" si="2">IF(A9&lt;=$B$5,A9&amp;") "&amp;$B$3&amp;" "&amp;B9&amp;" "&amp;$B$4,"")</f>
        <v xml:space="preserve">2) Löse:
 -14 ∙ (x + 3) = -6x - 26 </v>
      </c>
      <c r="F9" s="23">
        <f t="shared" ref="F9:G39" ca="1" si="3">ROUND(RAND()*10+1,$G$4)*(-1)^RANDBETWEEN(0,1)</f>
        <v>-2</v>
      </c>
      <c r="G9" s="23">
        <f t="shared" ca="1" si="3"/>
        <v>-8</v>
      </c>
      <c r="H9" s="23">
        <f t="shared" ref="H9:H39" ca="1" si="4">IF(K9=-G9,K9+1,K9)</f>
        <v>-6</v>
      </c>
      <c r="I9" s="23">
        <f t="shared" ref="I9:I39" ca="1" si="5">ROUND(RAND()*10+1,$G$4)*(-1)^RANDBETWEEN(0,1)</f>
        <v>3</v>
      </c>
      <c r="J9" s="23">
        <f t="shared" ref="J9:J39" ca="1" si="6">F9*G9+I9*G9+I9*H9</f>
        <v>-26</v>
      </c>
      <c r="K9" s="23">
        <f t="shared" ref="K9:K39" ca="1" si="7">ROUND(RAND()*10+1,$G$4)*(-1)^RANDBETWEEN(0,1)</f>
        <v>-6</v>
      </c>
      <c r="L9" s="23">
        <f t="shared" ref="L9:L39" ca="1" si="8">ROUND(RAND()*20,$G$4)-10</f>
        <v>8</v>
      </c>
      <c r="M9" s="23">
        <f t="shared" ref="M9:M64" ca="1" si="9">IF(L9=0,L9+ROUND(RAND()*9,$G$4)+1,ROUND(L9,$G$4))</f>
        <v>8</v>
      </c>
      <c r="N9" s="23" t="str">
        <f t="shared" ref="N9:N64" ca="1" si="10">IF(M9&lt;0,M9,"+"&amp;M9)</f>
        <v>+8</v>
      </c>
      <c r="O9" s="23">
        <f t="shared" ref="O9:O64" ca="1" si="11">G9*I9+M9</f>
        <v>-16</v>
      </c>
      <c r="P9" s="23">
        <f t="shared" ref="P9:P64" ca="1" si="12">IF(O9=0,"",IF(O9&lt;0,O9,"+"&amp;O9))</f>
        <v>-16</v>
      </c>
      <c r="Q9" s="23">
        <f t="shared" ref="Q9:Q64" ca="1" si="13">ROUND(I9+K9,$G$4)</f>
        <v>-3</v>
      </c>
      <c r="R9" s="22" t="str">
        <f t="shared" ref="R9:R64" ca="1" si="14">Q9&amp;"x "&amp;N9&amp;" = "&amp;K9&amp;"x "&amp;P9</f>
        <v>-3x +8 = -6x -16</v>
      </c>
      <c r="S9" s="22"/>
      <c r="T9" s="22"/>
    </row>
    <row r="10" spans="1:20" x14ac:dyDescent="0.25">
      <c r="A10" s="3">
        <f t="shared" ref="A10:A39" si="15">A9+1</f>
        <v>3</v>
      </c>
      <c r="B10" s="2" t="str">
        <f t="shared" ca="1" si="0"/>
        <v>-12 ∙ (x + 10) = -6x - 84</v>
      </c>
      <c r="C10" s="21">
        <f t="shared" ca="1" si="1"/>
        <v>-6</v>
      </c>
      <c r="D10" s="3" t="str">
        <f t="shared" ca="1" si="2"/>
        <v xml:space="preserve">3) Löse:
 -12 ∙ (x + 10) = -6x - 84 </v>
      </c>
      <c r="F10" s="23">
        <f t="shared" ca="1" si="3"/>
        <v>-6</v>
      </c>
      <c r="G10" s="23">
        <f t="shared" ca="1" si="3"/>
        <v>-6</v>
      </c>
      <c r="H10" s="23">
        <f t="shared" ca="1" si="4"/>
        <v>-6</v>
      </c>
      <c r="I10" s="23">
        <f t="shared" ca="1" si="5"/>
        <v>10</v>
      </c>
      <c r="J10" s="23">
        <f t="shared" ca="1" si="6"/>
        <v>-84</v>
      </c>
      <c r="K10" s="23">
        <f t="shared" ca="1" si="7"/>
        <v>-6</v>
      </c>
      <c r="L10" s="23">
        <f t="shared" ca="1" si="8"/>
        <v>-4</v>
      </c>
      <c r="M10" s="23">
        <f t="shared" ca="1" si="9"/>
        <v>-4</v>
      </c>
      <c r="N10" s="23">
        <f t="shared" ca="1" si="10"/>
        <v>-4</v>
      </c>
      <c r="O10" s="23">
        <f t="shared" ca="1" si="11"/>
        <v>-64</v>
      </c>
      <c r="P10" s="23">
        <f t="shared" ca="1" si="12"/>
        <v>-64</v>
      </c>
      <c r="Q10" s="23">
        <f t="shared" ca="1" si="13"/>
        <v>4</v>
      </c>
      <c r="R10" s="22" t="str">
        <f t="shared" ca="1" si="14"/>
        <v>4x -4 = -6x -64</v>
      </c>
      <c r="S10" s="22"/>
      <c r="T10" s="22"/>
    </row>
    <row r="11" spans="1:20" x14ac:dyDescent="0.25">
      <c r="A11" s="3">
        <f t="shared" si="15"/>
        <v>4</v>
      </c>
      <c r="B11" s="2" t="str">
        <f t="shared" ca="1" si="0"/>
        <v>8 ∙ (x + 2) = 2x - 20</v>
      </c>
      <c r="C11" s="21">
        <f t="shared" ca="1" si="1"/>
        <v>-6</v>
      </c>
      <c r="D11" s="3" t="str">
        <f t="shared" ca="1" si="2"/>
        <v xml:space="preserve">4) Löse:
 8 ∙ (x + 2) = 2x - 20 </v>
      </c>
      <c r="F11" s="23">
        <f t="shared" ca="1" si="3"/>
        <v>-6</v>
      </c>
      <c r="G11" s="23">
        <f t="shared" ca="1" si="3"/>
        <v>6</v>
      </c>
      <c r="H11" s="23">
        <f t="shared" ca="1" si="4"/>
        <v>2</v>
      </c>
      <c r="I11" s="23">
        <f t="shared" ca="1" si="5"/>
        <v>2</v>
      </c>
      <c r="J11" s="23">
        <f t="shared" ca="1" si="6"/>
        <v>-20</v>
      </c>
      <c r="K11" s="23">
        <f t="shared" ca="1" si="7"/>
        <v>2</v>
      </c>
      <c r="L11" s="23">
        <f t="shared" ca="1" si="8"/>
        <v>0</v>
      </c>
      <c r="M11" s="23">
        <f t="shared" ca="1" si="9"/>
        <v>6</v>
      </c>
      <c r="N11" s="23" t="str">
        <f t="shared" ca="1" si="10"/>
        <v>+6</v>
      </c>
      <c r="O11" s="23">
        <f t="shared" ca="1" si="11"/>
        <v>18</v>
      </c>
      <c r="P11" s="23" t="str">
        <f t="shared" ca="1" si="12"/>
        <v>+18</v>
      </c>
      <c r="Q11" s="23">
        <f t="shared" ca="1" si="13"/>
        <v>4</v>
      </c>
      <c r="R11" s="22" t="str">
        <f t="shared" ca="1" si="14"/>
        <v>4x +6 = 2x +18</v>
      </c>
      <c r="S11" s="22"/>
      <c r="T11" s="22"/>
    </row>
    <row r="12" spans="1:20" x14ac:dyDescent="0.25">
      <c r="A12" s="3">
        <f t="shared" si="15"/>
        <v>5</v>
      </c>
      <c r="B12" s="2" t="str">
        <f t="shared" ca="1" si="0"/>
        <v>4 ∙ (x + 5) = 6x + 8</v>
      </c>
      <c r="C12" s="21">
        <f t="shared" ca="1" si="1"/>
        <v>6</v>
      </c>
      <c r="D12" s="3" t="str">
        <f t="shared" ca="1" si="2"/>
        <v xml:space="preserve">5) Löse:
 4 ∙ (x + 5) = 6x + 8 </v>
      </c>
      <c r="F12" s="23">
        <f t="shared" ca="1" si="3"/>
        <v>6</v>
      </c>
      <c r="G12" s="23">
        <f t="shared" ca="1" si="3"/>
        <v>-2</v>
      </c>
      <c r="H12" s="23">
        <f t="shared" ca="1" si="4"/>
        <v>6</v>
      </c>
      <c r="I12" s="23">
        <f t="shared" ca="1" si="5"/>
        <v>5</v>
      </c>
      <c r="J12" s="23">
        <f t="shared" ca="1" si="6"/>
        <v>8</v>
      </c>
      <c r="K12" s="23">
        <f t="shared" ca="1" si="7"/>
        <v>6</v>
      </c>
      <c r="L12" s="23">
        <f t="shared" ca="1" si="8"/>
        <v>-1</v>
      </c>
      <c r="M12" s="23">
        <f t="shared" ca="1" si="9"/>
        <v>-1</v>
      </c>
      <c r="N12" s="23">
        <f t="shared" ca="1" si="10"/>
        <v>-1</v>
      </c>
      <c r="O12" s="23">
        <f t="shared" ca="1" si="11"/>
        <v>-11</v>
      </c>
      <c r="P12" s="23">
        <f t="shared" ca="1" si="12"/>
        <v>-11</v>
      </c>
      <c r="Q12" s="23">
        <f t="shared" ca="1" si="13"/>
        <v>11</v>
      </c>
      <c r="R12" s="22" t="str">
        <f t="shared" ca="1" si="14"/>
        <v>11x -1 = 6x -11</v>
      </c>
      <c r="S12" s="22"/>
      <c r="T12" s="22"/>
    </row>
    <row r="13" spans="1:20" x14ac:dyDescent="0.25">
      <c r="A13" s="3">
        <f t="shared" si="15"/>
        <v>6</v>
      </c>
      <c r="B13" s="2" t="str">
        <f t="shared" ca="1" si="0"/>
        <v>-14 ∙ (x + 3) = -8x - 24</v>
      </c>
      <c r="C13" s="21">
        <f t="shared" ca="1" si="1"/>
        <v>-3</v>
      </c>
      <c r="D13" s="3" t="str">
        <f t="shared" ca="1" si="2"/>
        <v xml:space="preserve">6) Löse:
 -14 ∙ (x + 3) = -8x - 24 </v>
      </c>
      <c r="F13" s="23">
        <f t="shared" ca="1" si="3"/>
        <v>-3</v>
      </c>
      <c r="G13" s="23">
        <f t="shared" ca="1" si="3"/>
        <v>-6</v>
      </c>
      <c r="H13" s="23">
        <f t="shared" ca="1" si="4"/>
        <v>-8</v>
      </c>
      <c r="I13" s="23">
        <f t="shared" ca="1" si="5"/>
        <v>3</v>
      </c>
      <c r="J13" s="23">
        <f t="shared" ca="1" si="6"/>
        <v>-24</v>
      </c>
      <c r="K13" s="23">
        <f t="shared" ca="1" si="7"/>
        <v>-8</v>
      </c>
      <c r="L13" s="23">
        <f t="shared" ca="1" si="8"/>
        <v>0</v>
      </c>
      <c r="M13" s="23">
        <f t="shared" ca="1" si="9"/>
        <v>7</v>
      </c>
      <c r="N13" s="23" t="str">
        <f t="shared" ca="1" si="10"/>
        <v>+7</v>
      </c>
      <c r="O13" s="23">
        <f t="shared" ca="1" si="11"/>
        <v>-11</v>
      </c>
      <c r="P13" s="23">
        <f t="shared" ca="1" si="12"/>
        <v>-11</v>
      </c>
      <c r="Q13" s="23">
        <f t="shared" ca="1" si="13"/>
        <v>-5</v>
      </c>
      <c r="R13" s="22" t="str">
        <f t="shared" ca="1" si="14"/>
        <v>-5x +7 = -8x -11</v>
      </c>
      <c r="S13" s="22"/>
      <c r="T13" s="22"/>
    </row>
    <row r="14" spans="1:20" x14ac:dyDescent="0.25">
      <c r="A14" s="3">
        <f t="shared" si="15"/>
        <v>7</v>
      </c>
      <c r="B14" s="2" t="str">
        <f t="shared" ca="1" si="0"/>
        <v>1 ∙ (x + 1) = 7x - 47</v>
      </c>
      <c r="C14" s="21">
        <f t="shared" ca="1" si="1"/>
        <v>8</v>
      </c>
      <c r="D14" s="3" t="str">
        <f t="shared" ca="1" si="2"/>
        <v xml:space="preserve">7) Löse:
 1 ∙ (x + 1) = 7x - 47 </v>
      </c>
      <c r="F14" s="23">
        <f t="shared" ca="1" si="3"/>
        <v>8</v>
      </c>
      <c r="G14" s="23">
        <f t="shared" ca="1" si="3"/>
        <v>-6</v>
      </c>
      <c r="H14" s="23">
        <f t="shared" ca="1" si="4"/>
        <v>7</v>
      </c>
      <c r="I14" s="23">
        <f t="shared" ca="1" si="5"/>
        <v>1</v>
      </c>
      <c r="J14" s="23">
        <f t="shared" ca="1" si="6"/>
        <v>-47</v>
      </c>
      <c r="K14" s="23">
        <f t="shared" ca="1" si="7"/>
        <v>7</v>
      </c>
      <c r="L14" s="23">
        <f t="shared" ca="1" si="8"/>
        <v>-9</v>
      </c>
      <c r="M14" s="23">
        <f t="shared" ca="1" si="9"/>
        <v>-9</v>
      </c>
      <c r="N14" s="23">
        <f t="shared" ca="1" si="10"/>
        <v>-9</v>
      </c>
      <c r="O14" s="23">
        <f t="shared" ca="1" si="11"/>
        <v>-15</v>
      </c>
      <c r="P14" s="23">
        <f t="shared" ca="1" si="12"/>
        <v>-15</v>
      </c>
      <c r="Q14" s="23">
        <f t="shared" ca="1" si="13"/>
        <v>8</v>
      </c>
      <c r="R14" s="22" t="str">
        <f t="shared" ca="1" si="14"/>
        <v>8x -9 = 7x -15</v>
      </c>
      <c r="S14" s="22"/>
      <c r="T14" s="22"/>
    </row>
    <row r="15" spans="1:20" x14ac:dyDescent="0.25">
      <c r="A15" s="3">
        <f t="shared" si="15"/>
        <v>8</v>
      </c>
      <c r="B15" s="2" t="str">
        <f t="shared" ca="1" si="0"/>
        <v>17 ∙ (x + 3) = 7x - 39</v>
      </c>
      <c r="C15" s="21">
        <f t="shared" ca="1" si="1"/>
        <v>-9</v>
      </c>
      <c r="D15" s="3" t="str">
        <f t="shared" ca="1" si="2"/>
        <v xml:space="preserve">8) Löse:
 17 ∙ (x + 3) = 7x - 39 </v>
      </c>
      <c r="F15" s="23">
        <f t="shared" ca="1" si="3"/>
        <v>-9</v>
      </c>
      <c r="G15" s="23">
        <f t="shared" ca="1" si="3"/>
        <v>10</v>
      </c>
      <c r="H15" s="23">
        <f t="shared" ca="1" si="4"/>
        <v>7</v>
      </c>
      <c r="I15" s="23">
        <f t="shared" ca="1" si="5"/>
        <v>3</v>
      </c>
      <c r="J15" s="23">
        <f t="shared" ca="1" si="6"/>
        <v>-39</v>
      </c>
      <c r="K15" s="23">
        <f t="shared" ca="1" si="7"/>
        <v>7</v>
      </c>
      <c r="L15" s="23">
        <f t="shared" ca="1" si="8"/>
        <v>6</v>
      </c>
      <c r="M15" s="23">
        <f t="shared" ca="1" si="9"/>
        <v>6</v>
      </c>
      <c r="N15" s="23" t="str">
        <f t="shared" ca="1" si="10"/>
        <v>+6</v>
      </c>
      <c r="O15" s="23">
        <f t="shared" ca="1" si="11"/>
        <v>36</v>
      </c>
      <c r="P15" s="23" t="str">
        <f t="shared" ca="1" si="12"/>
        <v>+36</v>
      </c>
      <c r="Q15" s="23">
        <f t="shared" ca="1" si="13"/>
        <v>10</v>
      </c>
      <c r="R15" s="22" t="str">
        <f t="shared" ca="1" si="14"/>
        <v>10x +6 = 7x +36</v>
      </c>
      <c r="S15" s="22"/>
      <c r="T15" s="22"/>
    </row>
    <row r="16" spans="1:20" x14ac:dyDescent="0.25">
      <c r="A16" s="3">
        <f t="shared" si="15"/>
        <v>9</v>
      </c>
      <c r="B16" s="2" t="str">
        <f t="shared" ca="1" si="0"/>
        <v>6 ∙ (x + 4) = -3x + 69</v>
      </c>
      <c r="C16" s="21">
        <f t="shared" ca="1" si="1"/>
        <v>5</v>
      </c>
      <c r="D16" s="3" t="str">
        <f t="shared" ca="1" si="2"/>
        <v xml:space="preserve">9) Löse:
 6 ∙ (x + 4) = -3x + 69 </v>
      </c>
      <c r="F16" s="23">
        <f t="shared" ca="1" si="3"/>
        <v>5</v>
      </c>
      <c r="G16" s="23">
        <f t="shared" ca="1" si="3"/>
        <v>9</v>
      </c>
      <c r="H16" s="23">
        <f t="shared" ca="1" si="4"/>
        <v>-3</v>
      </c>
      <c r="I16" s="23">
        <f t="shared" ca="1" si="5"/>
        <v>4</v>
      </c>
      <c r="J16" s="23">
        <f t="shared" ca="1" si="6"/>
        <v>69</v>
      </c>
      <c r="K16" s="23">
        <f t="shared" ca="1" si="7"/>
        <v>-3</v>
      </c>
      <c r="L16" s="23">
        <f t="shared" ca="1" si="8"/>
        <v>4</v>
      </c>
      <c r="M16" s="23">
        <f t="shared" ca="1" si="9"/>
        <v>4</v>
      </c>
      <c r="N16" s="23" t="str">
        <f t="shared" ca="1" si="10"/>
        <v>+4</v>
      </c>
      <c r="O16" s="23">
        <f t="shared" ca="1" si="11"/>
        <v>40</v>
      </c>
      <c r="P16" s="23" t="str">
        <f t="shared" ca="1" si="12"/>
        <v>+40</v>
      </c>
      <c r="Q16" s="23">
        <f t="shared" ca="1" si="13"/>
        <v>1</v>
      </c>
      <c r="R16" s="22" t="str">
        <f t="shared" ca="1" si="14"/>
        <v>1x +4 = -3x +40</v>
      </c>
      <c r="S16" s="22"/>
      <c r="T16" s="22"/>
    </row>
    <row r="17" spans="1:20" x14ac:dyDescent="0.25">
      <c r="A17" s="3">
        <f t="shared" si="15"/>
        <v>10</v>
      </c>
      <c r="B17" s="2" t="str">
        <f t="shared" ca="1" si="0"/>
        <v>-14 ∙ (x - 3) = -10x + 82</v>
      </c>
      <c r="C17" s="21">
        <f t="shared" ca="1" si="1"/>
        <v>-10</v>
      </c>
      <c r="D17" s="3" t="str">
        <f t="shared" ca="1" si="2"/>
        <v xml:space="preserve">10) Löse:
 -14 ∙ (x - 3) = -10x + 82 </v>
      </c>
      <c r="F17" s="23">
        <f t="shared" ca="1" si="3"/>
        <v>-10</v>
      </c>
      <c r="G17" s="23">
        <f t="shared" ca="1" si="3"/>
        <v>-4</v>
      </c>
      <c r="H17" s="23">
        <f t="shared" ca="1" si="4"/>
        <v>-10</v>
      </c>
      <c r="I17" s="23">
        <f t="shared" ca="1" si="5"/>
        <v>-3</v>
      </c>
      <c r="J17" s="23">
        <f t="shared" ca="1" si="6"/>
        <v>82</v>
      </c>
      <c r="K17" s="23">
        <f t="shared" ca="1" si="7"/>
        <v>-10</v>
      </c>
      <c r="L17" s="23">
        <f t="shared" ca="1" si="8"/>
        <v>3</v>
      </c>
      <c r="M17" s="23">
        <f t="shared" ca="1" si="9"/>
        <v>3</v>
      </c>
      <c r="N17" s="23" t="str">
        <f t="shared" ca="1" si="10"/>
        <v>+3</v>
      </c>
      <c r="O17" s="23">
        <f t="shared" ca="1" si="11"/>
        <v>15</v>
      </c>
      <c r="P17" s="23" t="str">
        <f t="shared" ca="1" si="12"/>
        <v>+15</v>
      </c>
      <c r="Q17" s="23">
        <f t="shared" ca="1" si="13"/>
        <v>-13</v>
      </c>
      <c r="R17" s="22" t="str">
        <f t="shared" ca="1" si="14"/>
        <v>-13x +3 = -10x +15</v>
      </c>
      <c r="S17" s="22"/>
      <c r="T17" s="22"/>
    </row>
    <row r="18" spans="1:20" x14ac:dyDescent="0.25">
      <c r="A18" s="3">
        <f t="shared" si="15"/>
        <v>11</v>
      </c>
      <c r="B18" s="2" t="str">
        <f t="shared" ca="1" si="0"/>
        <v>-8 ∙ (x + 9) = 2x - 52</v>
      </c>
      <c r="C18" s="21">
        <f t="shared" ca="1" si="1"/>
        <v>-2</v>
      </c>
      <c r="D18" s="3" t="str">
        <f t="shared" ca="1" si="2"/>
        <v xml:space="preserve">11) Löse:
 -8 ∙ (x + 9) = 2x - 52 </v>
      </c>
      <c r="F18" s="23">
        <f t="shared" ca="1" si="3"/>
        <v>-2</v>
      </c>
      <c r="G18" s="23">
        <f t="shared" ca="1" si="3"/>
        <v>-10</v>
      </c>
      <c r="H18" s="23">
        <f t="shared" ca="1" si="4"/>
        <v>2</v>
      </c>
      <c r="I18" s="23">
        <f t="shared" ca="1" si="5"/>
        <v>9</v>
      </c>
      <c r="J18" s="23">
        <f t="shared" ca="1" si="6"/>
        <v>-52</v>
      </c>
      <c r="K18" s="23">
        <f t="shared" ca="1" si="7"/>
        <v>2</v>
      </c>
      <c r="L18" s="23">
        <f t="shared" ca="1" si="8"/>
        <v>-5</v>
      </c>
      <c r="M18" s="23">
        <f t="shared" ca="1" si="9"/>
        <v>-5</v>
      </c>
      <c r="N18" s="23">
        <f t="shared" ca="1" si="10"/>
        <v>-5</v>
      </c>
      <c r="O18" s="23">
        <f t="shared" ca="1" si="11"/>
        <v>-95</v>
      </c>
      <c r="P18" s="23">
        <f t="shared" ca="1" si="12"/>
        <v>-95</v>
      </c>
      <c r="Q18" s="23">
        <f t="shared" ca="1" si="13"/>
        <v>11</v>
      </c>
      <c r="R18" s="22" t="str">
        <f t="shared" ca="1" si="14"/>
        <v>11x -5 = 2x -95</v>
      </c>
      <c r="S18" s="22"/>
      <c r="T18" s="22"/>
    </row>
    <row r="19" spans="1:20" x14ac:dyDescent="0.25">
      <c r="A19" s="3">
        <f t="shared" si="15"/>
        <v>12</v>
      </c>
      <c r="B19" s="2" t="str">
        <f t="shared" ca="1" si="0"/>
        <v>1 ∙ (x - 2) = -5x - 44</v>
      </c>
      <c r="C19" s="21">
        <f t="shared" ca="1" si="1"/>
        <v>-7</v>
      </c>
      <c r="D19" s="3" t="str">
        <f t="shared" ca="1" si="2"/>
        <v xml:space="preserve">12) Löse:
 1 ∙ (x - 2) = -5x - 44 </v>
      </c>
      <c r="F19" s="23">
        <f t="shared" ca="1" si="3"/>
        <v>-7</v>
      </c>
      <c r="G19" s="23">
        <f t="shared" ca="1" si="3"/>
        <v>6</v>
      </c>
      <c r="H19" s="23">
        <f t="shared" ca="1" si="4"/>
        <v>-5</v>
      </c>
      <c r="I19" s="23">
        <f t="shared" ca="1" si="5"/>
        <v>-2</v>
      </c>
      <c r="J19" s="23">
        <f t="shared" ca="1" si="6"/>
        <v>-44</v>
      </c>
      <c r="K19" s="23">
        <f t="shared" ca="1" si="7"/>
        <v>-5</v>
      </c>
      <c r="L19" s="23">
        <f t="shared" ca="1" si="8"/>
        <v>4</v>
      </c>
      <c r="M19" s="23">
        <f t="shared" ca="1" si="9"/>
        <v>4</v>
      </c>
      <c r="N19" s="23" t="str">
        <f t="shared" ca="1" si="10"/>
        <v>+4</v>
      </c>
      <c r="O19" s="23">
        <f t="shared" ca="1" si="11"/>
        <v>-8</v>
      </c>
      <c r="P19" s="23">
        <f t="shared" ca="1" si="12"/>
        <v>-8</v>
      </c>
      <c r="Q19" s="23">
        <f t="shared" ca="1" si="13"/>
        <v>-7</v>
      </c>
      <c r="R19" s="22" t="str">
        <f t="shared" ca="1" si="14"/>
        <v>-7x +4 = -5x -8</v>
      </c>
      <c r="S19" s="22"/>
      <c r="T19" s="22"/>
    </row>
    <row r="20" spans="1:20" x14ac:dyDescent="0.25">
      <c r="A20" s="3">
        <f t="shared" si="15"/>
        <v>13</v>
      </c>
      <c r="B20" s="2" t="str">
        <f t="shared" ca="1" si="0"/>
        <v>7 ∙ (x - 5) = -2x - 53</v>
      </c>
      <c r="C20" s="21">
        <f t="shared" ca="1" si="1"/>
        <v>-2</v>
      </c>
      <c r="D20" s="3" t="str">
        <f t="shared" ca="1" si="2"/>
        <v xml:space="preserve">13) Löse:
 7 ∙ (x - 5) = -2x - 53 </v>
      </c>
      <c r="F20" s="23">
        <f t="shared" ca="1" si="3"/>
        <v>-2</v>
      </c>
      <c r="G20" s="23">
        <f t="shared" ca="1" si="3"/>
        <v>9</v>
      </c>
      <c r="H20" s="23">
        <f t="shared" ca="1" si="4"/>
        <v>-2</v>
      </c>
      <c r="I20" s="23">
        <f t="shared" ca="1" si="5"/>
        <v>-5</v>
      </c>
      <c r="J20" s="23">
        <f t="shared" ca="1" si="6"/>
        <v>-53</v>
      </c>
      <c r="K20" s="23">
        <f t="shared" ca="1" si="7"/>
        <v>-2</v>
      </c>
      <c r="L20" s="23">
        <f t="shared" ca="1" si="8"/>
        <v>1</v>
      </c>
      <c r="M20" s="23">
        <f t="shared" ca="1" si="9"/>
        <v>1</v>
      </c>
      <c r="N20" s="23" t="str">
        <f t="shared" ca="1" si="10"/>
        <v>+1</v>
      </c>
      <c r="O20" s="23">
        <f t="shared" ca="1" si="11"/>
        <v>-44</v>
      </c>
      <c r="P20" s="23">
        <f t="shared" ca="1" si="12"/>
        <v>-44</v>
      </c>
      <c r="Q20" s="23">
        <f t="shared" ca="1" si="13"/>
        <v>-7</v>
      </c>
      <c r="R20" s="22" t="str">
        <f t="shared" ca="1" si="14"/>
        <v>-7x +1 = -2x -44</v>
      </c>
      <c r="S20" s="22"/>
      <c r="T20" s="22"/>
    </row>
    <row r="21" spans="1:20" x14ac:dyDescent="0.25">
      <c r="A21" s="3">
        <f t="shared" si="15"/>
        <v>14</v>
      </c>
      <c r="B21" s="2" t="str">
        <f t="shared" ca="1" si="0"/>
        <v>3 ∙ (x + 2) = -4x - 1</v>
      </c>
      <c r="C21" s="21">
        <f t="shared" ca="1" si="1"/>
        <v>-1</v>
      </c>
      <c r="D21" s="3" t="str">
        <f t="shared" ca="1" si="2"/>
        <v xml:space="preserve">14) Löse:
 3 ∙ (x + 2) = -4x - 1 </v>
      </c>
      <c r="F21" s="23">
        <f t="shared" ca="1" si="3"/>
        <v>-1</v>
      </c>
      <c r="G21" s="23">
        <f t="shared" ca="1" si="3"/>
        <v>7</v>
      </c>
      <c r="H21" s="23">
        <f t="shared" ca="1" si="4"/>
        <v>-4</v>
      </c>
      <c r="I21" s="23">
        <f t="shared" ca="1" si="5"/>
        <v>2</v>
      </c>
      <c r="J21" s="23">
        <f t="shared" ca="1" si="6"/>
        <v>-1</v>
      </c>
      <c r="K21" s="23">
        <f t="shared" ca="1" si="7"/>
        <v>-4</v>
      </c>
      <c r="L21" s="23">
        <f t="shared" ca="1" si="8"/>
        <v>-1</v>
      </c>
      <c r="M21" s="23">
        <f t="shared" ca="1" si="9"/>
        <v>-1</v>
      </c>
      <c r="N21" s="23">
        <f t="shared" ca="1" si="10"/>
        <v>-1</v>
      </c>
      <c r="O21" s="23">
        <f t="shared" ca="1" si="11"/>
        <v>13</v>
      </c>
      <c r="P21" s="23" t="str">
        <f t="shared" ca="1" si="12"/>
        <v>+13</v>
      </c>
      <c r="Q21" s="23">
        <f t="shared" ca="1" si="13"/>
        <v>-2</v>
      </c>
      <c r="R21" s="22" t="str">
        <f t="shared" ca="1" si="14"/>
        <v>-2x -1 = -4x +13</v>
      </c>
      <c r="S21" s="22"/>
      <c r="T21" s="22"/>
    </row>
    <row r="22" spans="1:20" x14ac:dyDescent="0.25">
      <c r="A22" s="3">
        <f t="shared" si="15"/>
        <v>15</v>
      </c>
      <c r="B22" s="2" t="str">
        <f t="shared" ca="1" si="0"/>
        <v>-3 ∙ (x + 8) = -10x - 94</v>
      </c>
      <c r="C22" s="21">
        <f t="shared" ca="1" si="1"/>
        <v>-10</v>
      </c>
      <c r="D22" s="3" t="str">
        <f t="shared" ca="1" si="2"/>
        <v xml:space="preserve">15) Löse:
 -3 ∙ (x + 8) = -10x - 94 </v>
      </c>
      <c r="F22" s="23">
        <f t="shared" ca="1" si="3"/>
        <v>-10</v>
      </c>
      <c r="G22" s="23">
        <f t="shared" ca="1" si="3"/>
        <v>7</v>
      </c>
      <c r="H22" s="23">
        <f t="shared" ca="1" si="4"/>
        <v>-10</v>
      </c>
      <c r="I22" s="23">
        <f t="shared" ca="1" si="5"/>
        <v>8</v>
      </c>
      <c r="J22" s="23">
        <f t="shared" ca="1" si="6"/>
        <v>-94</v>
      </c>
      <c r="K22" s="23">
        <f t="shared" ca="1" si="7"/>
        <v>-10</v>
      </c>
      <c r="L22" s="23">
        <f t="shared" ca="1" si="8"/>
        <v>-7</v>
      </c>
      <c r="M22" s="23">
        <f t="shared" ca="1" si="9"/>
        <v>-7</v>
      </c>
      <c r="N22" s="23">
        <f t="shared" ca="1" si="10"/>
        <v>-7</v>
      </c>
      <c r="O22" s="23">
        <f t="shared" ca="1" si="11"/>
        <v>49</v>
      </c>
      <c r="P22" s="23" t="str">
        <f t="shared" ca="1" si="12"/>
        <v>+49</v>
      </c>
      <c r="Q22" s="23">
        <f t="shared" ca="1" si="13"/>
        <v>-2</v>
      </c>
      <c r="R22" s="22" t="str">
        <f t="shared" ca="1" si="14"/>
        <v>-2x -7 = -10x +49</v>
      </c>
      <c r="S22" s="22"/>
      <c r="T22" s="22"/>
    </row>
    <row r="23" spans="1:20" x14ac:dyDescent="0.25">
      <c r="A23" s="3">
        <f t="shared" si="15"/>
        <v>16</v>
      </c>
      <c r="B23" s="2" t="str">
        <f t="shared" ca="1" si="0"/>
        <v>-20 ∙ (x + 1) = -10x + 80</v>
      </c>
      <c r="C23" s="21">
        <f t="shared" ca="1" si="1"/>
        <v>-10</v>
      </c>
      <c r="D23" s="3" t="str">
        <f t="shared" ca="1" si="2"/>
        <v xml:space="preserve">16) Löse:
 -20 ∙ (x + 1) = -10x + 80 </v>
      </c>
      <c r="F23" s="23">
        <f t="shared" ca="1" si="3"/>
        <v>-10</v>
      </c>
      <c r="G23" s="23">
        <f t="shared" ca="1" si="3"/>
        <v>-10</v>
      </c>
      <c r="H23" s="23">
        <f t="shared" ca="1" si="4"/>
        <v>-10</v>
      </c>
      <c r="I23" s="23">
        <f t="shared" ca="1" si="5"/>
        <v>1</v>
      </c>
      <c r="J23" s="23">
        <f t="shared" ca="1" si="6"/>
        <v>80</v>
      </c>
      <c r="K23" s="23">
        <f t="shared" ca="1" si="7"/>
        <v>-10</v>
      </c>
      <c r="L23" s="23">
        <f t="shared" ca="1" si="8"/>
        <v>7</v>
      </c>
      <c r="M23" s="23">
        <f t="shared" ca="1" si="9"/>
        <v>7</v>
      </c>
      <c r="N23" s="23" t="str">
        <f t="shared" ca="1" si="10"/>
        <v>+7</v>
      </c>
      <c r="O23" s="23">
        <f t="shared" ca="1" si="11"/>
        <v>-3</v>
      </c>
      <c r="P23" s="23">
        <f t="shared" ca="1" si="12"/>
        <v>-3</v>
      </c>
      <c r="Q23" s="23">
        <f t="shared" ca="1" si="13"/>
        <v>-9</v>
      </c>
      <c r="R23" s="22" t="str">
        <f t="shared" ca="1" si="14"/>
        <v>-9x +7 = -10x -3</v>
      </c>
      <c r="S23" s="22"/>
      <c r="T23" s="22"/>
    </row>
    <row r="24" spans="1:20" x14ac:dyDescent="0.25">
      <c r="A24" s="3">
        <f t="shared" si="15"/>
        <v>17</v>
      </c>
      <c r="B24" s="2" t="str">
        <f t="shared" ca="1" si="0"/>
        <v>5 ∙ (x + 8) = 6x + 34</v>
      </c>
      <c r="C24" s="21">
        <f t="shared" ca="1" si="1"/>
        <v>6</v>
      </c>
      <c r="D24" s="3" t="str">
        <f t="shared" ca="1" si="2"/>
        <v xml:space="preserve">17) Löse:
 5 ∙ (x + 8) = 6x + 34 </v>
      </c>
      <c r="F24" s="23">
        <f t="shared" ca="1" si="3"/>
        <v>6</v>
      </c>
      <c r="G24" s="23">
        <f t="shared" ca="1" si="3"/>
        <v>-1</v>
      </c>
      <c r="H24" s="23">
        <f t="shared" ca="1" si="4"/>
        <v>6</v>
      </c>
      <c r="I24" s="23">
        <f t="shared" ca="1" si="5"/>
        <v>8</v>
      </c>
      <c r="J24" s="23">
        <f t="shared" ca="1" si="6"/>
        <v>34</v>
      </c>
      <c r="K24" s="23">
        <f t="shared" ca="1" si="7"/>
        <v>6</v>
      </c>
      <c r="L24" s="23">
        <f t="shared" ca="1" si="8"/>
        <v>9</v>
      </c>
      <c r="M24" s="23">
        <f t="shared" ca="1" si="9"/>
        <v>9</v>
      </c>
      <c r="N24" s="23" t="str">
        <f t="shared" ca="1" si="10"/>
        <v>+9</v>
      </c>
      <c r="O24" s="23">
        <f t="shared" ca="1" si="11"/>
        <v>1</v>
      </c>
      <c r="P24" s="23" t="str">
        <f t="shared" ca="1" si="12"/>
        <v>+1</v>
      </c>
      <c r="Q24" s="23">
        <f t="shared" ca="1" si="13"/>
        <v>14</v>
      </c>
      <c r="R24" s="22" t="str">
        <f t="shared" ca="1" si="14"/>
        <v>14x +9 = 6x +1</v>
      </c>
      <c r="S24" s="22"/>
      <c r="T24" s="22"/>
    </row>
    <row r="25" spans="1:20" x14ac:dyDescent="0.25">
      <c r="A25" s="3">
        <f t="shared" si="15"/>
        <v>18</v>
      </c>
      <c r="B25" s="2" t="str">
        <f t="shared" ca="1" si="0"/>
        <v>13 ∙ (x + 4) = 6x + 38</v>
      </c>
      <c r="C25" s="21">
        <f t="shared" ca="1" si="1"/>
        <v>-2</v>
      </c>
      <c r="D25" s="3" t="str">
        <f t="shared" ca="1" si="2"/>
        <v xml:space="preserve">18) Löse:
 13 ∙ (x + 4) = 6x + 38 </v>
      </c>
      <c r="F25" s="23">
        <f t="shared" ca="1" si="3"/>
        <v>-2</v>
      </c>
      <c r="G25" s="23">
        <f t="shared" ca="1" si="3"/>
        <v>7</v>
      </c>
      <c r="H25" s="23">
        <f t="shared" ca="1" si="4"/>
        <v>6</v>
      </c>
      <c r="I25" s="23">
        <f t="shared" ca="1" si="5"/>
        <v>4</v>
      </c>
      <c r="J25" s="23">
        <f t="shared" ca="1" si="6"/>
        <v>38</v>
      </c>
      <c r="K25" s="23">
        <f t="shared" ca="1" si="7"/>
        <v>6</v>
      </c>
      <c r="L25" s="23">
        <f t="shared" ca="1" si="8"/>
        <v>-1</v>
      </c>
      <c r="M25" s="23">
        <f t="shared" ca="1" si="9"/>
        <v>-1</v>
      </c>
      <c r="N25" s="23">
        <f t="shared" ca="1" si="10"/>
        <v>-1</v>
      </c>
      <c r="O25" s="23">
        <f t="shared" ca="1" si="11"/>
        <v>27</v>
      </c>
      <c r="P25" s="23" t="str">
        <f t="shared" ca="1" si="12"/>
        <v>+27</v>
      </c>
      <c r="Q25" s="23">
        <f t="shared" ca="1" si="13"/>
        <v>10</v>
      </c>
      <c r="R25" s="22" t="str">
        <f t="shared" ca="1" si="14"/>
        <v>10x -1 = 6x +27</v>
      </c>
      <c r="S25" s="22"/>
      <c r="T25" s="22"/>
    </row>
    <row r="26" spans="1:20" x14ac:dyDescent="0.25">
      <c r="A26" s="3">
        <f t="shared" si="15"/>
        <v>19</v>
      </c>
      <c r="B26" s="2" t="str">
        <f t="shared" ca="1" si="0"/>
        <v>8 ∙ (x - 10) = 11x - 104</v>
      </c>
      <c r="C26" s="21">
        <f t="shared" ca="1" si="1"/>
        <v>8</v>
      </c>
      <c r="D26" s="3" t="str">
        <f t="shared" ca="1" si="2"/>
        <v xml:space="preserve">19) Löse:
 8 ∙ (x - 10) = 11x - 104 </v>
      </c>
      <c r="F26" s="23">
        <f t="shared" ca="1" si="3"/>
        <v>8</v>
      </c>
      <c r="G26" s="23">
        <f t="shared" ca="1" si="3"/>
        <v>-3</v>
      </c>
      <c r="H26" s="23">
        <f t="shared" ca="1" si="4"/>
        <v>11</v>
      </c>
      <c r="I26" s="23">
        <f t="shared" ca="1" si="5"/>
        <v>-10</v>
      </c>
      <c r="J26" s="23">
        <f t="shared" ca="1" si="6"/>
        <v>-104</v>
      </c>
      <c r="K26" s="23">
        <f t="shared" ca="1" si="7"/>
        <v>11</v>
      </c>
      <c r="L26" s="23">
        <f t="shared" ca="1" si="8"/>
        <v>4</v>
      </c>
      <c r="M26" s="23">
        <f t="shared" ca="1" si="9"/>
        <v>4</v>
      </c>
      <c r="N26" s="23" t="str">
        <f t="shared" ca="1" si="10"/>
        <v>+4</v>
      </c>
      <c r="O26" s="23">
        <f t="shared" ca="1" si="11"/>
        <v>34</v>
      </c>
      <c r="P26" s="23" t="str">
        <f t="shared" ca="1" si="12"/>
        <v>+34</v>
      </c>
      <c r="Q26" s="23">
        <f t="shared" ca="1" si="13"/>
        <v>1</v>
      </c>
      <c r="R26" s="22" t="str">
        <f t="shared" ca="1" si="14"/>
        <v>1x +4 = 11x +34</v>
      </c>
      <c r="S26" s="22"/>
      <c r="T26" s="22"/>
    </row>
    <row r="27" spans="1:20" x14ac:dyDescent="0.25">
      <c r="A27" s="3">
        <f t="shared" si="15"/>
        <v>20</v>
      </c>
      <c r="B27" s="2" t="str">
        <f t="shared" ca="1" si="0"/>
        <v>-5 ∙ (x - 9) = -9x + 13</v>
      </c>
      <c r="C27" s="21">
        <f t="shared" ca="1" si="1"/>
        <v>-8</v>
      </c>
      <c r="D27" s="3" t="str">
        <f t="shared" ca="1" si="2"/>
        <v xml:space="preserve">20) Löse:
 -5 ∙ (x - 9) = -9x + 13 </v>
      </c>
      <c r="F27" s="23">
        <f t="shared" ca="1" si="3"/>
        <v>-8</v>
      </c>
      <c r="G27" s="23">
        <f t="shared" ca="1" si="3"/>
        <v>4</v>
      </c>
      <c r="H27" s="23">
        <f t="shared" ca="1" si="4"/>
        <v>-9</v>
      </c>
      <c r="I27" s="23">
        <f t="shared" ca="1" si="5"/>
        <v>-9</v>
      </c>
      <c r="J27" s="23">
        <f t="shared" ca="1" si="6"/>
        <v>13</v>
      </c>
      <c r="K27" s="23">
        <f t="shared" ca="1" si="7"/>
        <v>-9</v>
      </c>
      <c r="L27" s="23">
        <f t="shared" ca="1" si="8"/>
        <v>-8</v>
      </c>
      <c r="M27" s="23">
        <f t="shared" ca="1" si="9"/>
        <v>-8</v>
      </c>
      <c r="N27" s="23">
        <f t="shared" ca="1" si="10"/>
        <v>-8</v>
      </c>
      <c r="O27" s="23">
        <f t="shared" ca="1" si="11"/>
        <v>-44</v>
      </c>
      <c r="P27" s="23">
        <f t="shared" ca="1" si="12"/>
        <v>-44</v>
      </c>
      <c r="Q27" s="23">
        <f t="shared" ca="1" si="13"/>
        <v>-18</v>
      </c>
      <c r="R27" s="22" t="str">
        <f t="shared" ca="1" si="14"/>
        <v>-18x -8 = -9x -44</v>
      </c>
      <c r="S27" s="22"/>
      <c r="T27" s="22"/>
    </row>
    <row r="28" spans="1:20" x14ac:dyDescent="0.25">
      <c r="A28" s="3">
        <f t="shared" si="15"/>
        <v>21</v>
      </c>
      <c r="B28" s="2" t="str">
        <f t="shared" ca="1" si="0"/>
        <v>1 ∙ (x - 9) = -7x - 65</v>
      </c>
      <c r="C28" s="21">
        <f t="shared" ca="1" si="1"/>
        <v>-7</v>
      </c>
      <c r="D28" s="3" t="str">
        <f t="shared" ca="1" si="2"/>
        <v xml:space="preserve">21) Löse:
 1 ∙ (x - 9) = -7x - 65 </v>
      </c>
      <c r="F28" s="23">
        <f t="shared" ca="1" si="3"/>
        <v>-7</v>
      </c>
      <c r="G28" s="23">
        <f t="shared" ca="1" si="3"/>
        <v>8</v>
      </c>
      <c r="H28" s="23">
        <f t="shared" ca="1" si="4"/>
        <v>-7</v>
      </c>
      <c r="I28" s="23">
        <f t="shared" ca="1" si="5"/>
        <v>-9</v>
      </c>
      <c r="J28" s="23">
        <f t="shared" ca="1" si="6"/>
        <v>-65</v>
      </c>
      <c r="K28" s="23">
        <f t="shared" ca="1" si="7"/>
        <v>-8</v>
      </c>
      <c r="L28" s="23">
        <f t="shared" ca="1" si="8"/>
        <v>-9</v>
      </c>
      <c r="M28" s="23">
        <f t="shared" ca="1" si="9"/>
        <v>-9</v>
      </c>
      <c r="N28" s="23">
        <f t="shared" ca="1" si="10"/>
        <v>-9</v>
      </c>
      <c r="O28" s="23">
        <f t="shared" ca="1" si="11"/>
        <v>-81</v>
      </c>
      <c r="P28" s="23">
        <f t="shared" ca="1" si="12"/>
        <v>-81</v>
      </c>
      <c r="Q28" s="23">
        <f t="shared" ca="1" si="13"/>
        <v>-17</v>
      </c>
      <c r="R28" s="22" t="str">
        <f t="shared" ca="1" si="14"/>
        <v>-17x -9 = -8x -81</v>
      </c>
      <c r="S28" s="22"/>
      <c r="T28" s="22"/>
    </row>
    <row r="29" spans="1:20" x14ac:dyDescent="0.25">
      <c r="A29" s="3">
        <f t="shared" si="15"/>
        <v>22</v>
      </c>
      <c r="B29" s="2" t="str">
        <f t="shared" ca="1" si="0"/>
        <v>1 ∙ (x + 7) = -1x + 13</v>
      </c>
      <c r="C29" s="21">
        <f t="shared" ca="1" si="1"/>
        <v>3</v>
      </c>
      <c r="D29" s="3" t="str">
        <f t="shared" ca="1" si="2"/>
        <v xml:space="preserve">22) Löse:
 1 ∙ (x + 7) = -1x + 13 </v>
      </c>
      <c r="F29" s="23">
        <f t="shared" ca="1" si="3"/>
        <v>3</v>
      </c>
      <c r="G29" s="23">
        <f t="shared" ca="1" si="3"/>
        <v>2</v>
      </c>
      <c r="H29" s="23">
        <f t="shared" ca="1" si="4"/>
        <v>-1</v>
      </c>
      <c r="I29" s="23">
        <f t="shared" ca="1" si="5"/>
        <v>7</v>
      </c>
      <c r="J29" s="23">
        <f t="shared" ca="1" si="6"/>
        <v>13</v>
      </c>
      <c r="K29" s="23">
        <f t="shared" ca="1" si="7"/>
        <v>-2</v>
      </c>
      <c r="L29" s="23">
        <f t="shared" ca="1" si="8"/>
        <v>3</v>
      </c>
      <c r="M29" s="23">
        <f t="shared" ca="1" si="9"/>
        <v>3</v>
      </c>
      <c r="N29" s="23" t="str">
        <f t="shared" ca="1" si="10"/>
        <v>+3</v>
      </c>
      <c r="O29" s="23">
        <f t="shared" ca="1" si="11"/>
        <v>17</v>
      </c>
      <c r="P29" s="23" t="str">
        <f t="shared" ca="1" si="12"/>
        <v>+17</v>
      </c>
      <c r="Q29" s="23">
        <f t="shared" ca="1" si="13"/>
        <v>5</v>
      </c>
      <c r="R29" s="22" t="str">
        <f t="shared" ca="1" si="14"/>
        <v>5x +3 = -2x +17</v>
      </c>
      <c r="S29" s="22"/>
      <c r="T29" s="22"/>
    </row>
    <row r="30" spans="1:20" x14ac:dyDescent="0.25">
      <c r="A30" s="3">
        <f t="shared" si="15"/>
        <v>23</v>
      </c>
      <c r="B30" s="2" t="str">
        <f t="shared" ca="1" si="0"/>
        <v>13 ∙ (x - 4) = 5x - 76</v>
      </c>
      <c r="C30" s="21">
        <f t="shared" ca="1" si="1"/>
        <v>-3</v>
      </c>
      <c r="D30" s="3" t="str">
        <f t="shared" ca="1" si="2"/>
        <v xml:space="preserve">23) Löse:
 13 ∙ (x - 4) = 5x - 76 </v>
      </c>
      <c r="F30" s="23">
        <f t="shared" ca="1" si="3"/>
        <v>-3</v>
      </c>
      <c r="G30" s="23">
        <f t="shared" ca="1" si="3"/>
        <v>8</v>
      </c>
      <c r="H30" s="23">
        <f t="shared" ca="1" si="4"/>
        <v>5</v>
      </c>
      <c r="I30" s="23">
        <f t="shared" ca="1" si="5"/>
        <v>-4</v>
      </c>
      <c r="J30" s="23">
        <f t="shared" ca="1" si="6"/>
        <v>-76</v>
      </c>
      <c r="K30" s="23">
        <f t="shared" ca="1" si="7"/>
        <v>5</v>
      </c>
      <c r="L30" s="23">
        <f t="shared" ca="1" si="8"/>
        <v>-1</v>
      </c>
      <c r="M30" s="23">
        <f t="shared" ca="1" si="9"/>
        <v>-1</v>
      </c>
      <c r="N30" s="23">
        <f t="shared" ca="1" si="10"/>
        <v>-1</v>
      </c>
      <c r="O30" s="23">
        <f t="shared" ca="1" si="11"/>
        <v>-33</v>
      </c>
      <c r="P30" s="23">
        <f t="shared" ca="1" si="12"/>
        <v>-33</v>
      </c>
      <c r="Q30" s="23">
        <f t="shared" ca="1" si="13"/>
        <v>1</v>
      </c>
      <c r="R30" s="22" t="str">
        <f t="shared" ca="1" si="14"/>
        <v>1x -1 = 5x -33</v>
      </c>
      <c r="S30" s="22"/>
      <c r="T30" s="22"/>
    </row>
    <row r="31" spans="1:20" x14ac:dyDescent="0.25">
      <c r="A31" s="3">
        <f t="shared" si="15"/>
        <v>24</v>
      </c>
      <c r="B31" s="2" t="str">
        <f t="shared" ca="1" si="0"/>
        <v>11 ∙ (x + 9) = 8x + 126</v>
      </c>
      <c r="C31" s="21">
        <f t="shared" ca="1" si="1"/>
        <v>9</v>
      </c>
      <c r="D31" s="3" t="str">
        <f t="shared" ca="1" si="2"/>
        <v xml:space="preserve">24) Löse:
 11 ∙ (x + 9) = 8x + 126 </v>
      </c>
      <c r="F31" s="23">
        <f t="shared" ca="1" si="3"/>
        <v>9</v>
      </c>
      <c r="G31" s="23">
        <f t="shared" ca="1" si="3"/>
        <v>3</v>
      </c>
      <c r="H31" s="23">
        <f t="shared" ca="1" si="4"/>
        <v>8</v>
      </c>
      <c r="I31" s="23">
        <f t="shared" ca="1" si="5"/>
        <v>9</v>
      </c>
      <c r="J31" s="23">
        <f t="shared" ca="1" si="6"/>
        <v>126</v>
      </c>
      <c r="K31" s="23">
        <f t="shared" ca="1" si="7"/>
        <v>8</v>
      </c>
      <c r="L31" s="23">
        <f t="shared" ca="1" si="8"/>
        <v>2</v>
      </c>
      <c r="M31" s="23">
        <f t="shared" ca="1" si="9"/>
        <v>2</v>
      </c>
      <c r="N31" s="23" t="str">
        <f t="shared" ca="1" si="10"/>
        <v>+2</v>
      </c>
      <c r="O31" s="23">
        <f t="shared" ca="1" si="11"/>
        <v>29</v>
      </c>
      <c r="P31" s="23" t="str">
        <f t="shared" ca="1" si="12"/>
        <v>+29</v>
      </c>
      <c r="Q31" s="23">
        <f t="shared" ca="1" si="13"/>
        <v>17</v>
      </c>
      <c r="R31" s="22" t="str">
        <f t="shared" ca="1" si="14"/>
        <v>17x +2 = 8x +29</v>
      </c>
      <c r="S31" s="22"/>
      <c r="T31" s="22"/>
    </row>
    <row r="32" spans="1:20" x14ac:dyDescent="0.25">
      <c r="A32" s="3">
        <f t="shared" si="15"/>
        <v>25</v>
      </c>
      <c r="B32" s="2" t="str">
        <f t="shared" ca="1" si="0"/>
        <v>1 ∙ (x + 9) = -9x + 59</v>
      </c>
      <c r="C32" s="21">
        <f t="shared" ca="1" si="1"/>
        <v>5</v>
      </c>
      <c r="D32" s="3" t="str">
        <f t="shared" ca="1" si="2"/>
        <v xml:space="preserve">25) Löse:
 1 ∙ (x + 9) = -9x + 59 </v>
      </c>
      <c r="F32" s="23">
        <f t="shared" ca="1" si="3"/>
        <v>5</v>
      </c>
      <c r="G32" s="23">
        <f t="shared" ca="1" si="3"/>
        <v>10</v>
      </c>
      <c r="H32" s="23">
        <f t="shared" ca="1" si="4"/>
        <v>-9</v>
      </c>
      <c r="I32" s="23">
        <f t="shared" ca="1" si="5"/>
        <v>9</v>
      </c>
      <c r="J32" s="23">
        <f t="shared" ca="1" si="6"/>
        <v>59</v>
      </c>
      <c r="K32" s="23">
        <f t="shared" ca="1" si="7"/>
        <v>-9</v>
      </c>
      <c r="L32" s="23">
        <f t="shared" ca="1" si="8"/>
        <v>-10</v>
      </c>
      <c r="M32" s="23">
        <f t="shared" ca="1" si="9"/>
        <v>-10</v>
      </c>
      <c r="N32" s="23">
        <f t="shared" ca="1" si="10"/>
        <v>-10</v>
      </c>
      <c r="O32" s="23">
        <f t="shared" ca="1" si="11"/>
        <v>80</v>
      </c>
      <c r="P32" s="23" t="str">
        <f t="shared" ca="1" si="12"/>
        <v>+80</v>
      </c>
      <c r="Q32" s="23">
        <f t="shared" ca="1" si="13"/>
        <v>0</v>
      </c>
      <c r="R32" s="22" t="str">
        <f t="shared" ca="1" si="14"/>
        <v>0x -10 = -9x +80</v>
      </c>
      <c r="S32" s="22"/>
      <c r="T32" s="22"/>
    </row>
    <row r="33" spans="1:20" x14ac:dyDescent="0.25">
      <c r="A33" s="3">
        <f t="shared" si="15"/>
        <v>26</v>
      </c>
      <c r="B33" s="2" t="str">
        <f t="shared" ca="1" si="0"/>
        <v>-9 ∙ (x - 1) = -11x + 1</v>
      </c>
      <c r="C33" s="21">
        <f t="shared" ca="1" si="1"/>
        <v>-4</v>
      </c>
      <c r="D33" s="3" t="str">
        <f t="shared" ca="1" si="2"/>
        <v xml:space="preserve">26) Löse:
 -9 ∙ (x - 1) = -11x + 1 </v>
      </c>
      <c r="F33" s="23">
        <f t="shared" ca="1" si="3"/>
        <v>-4</v>
      </c>
      <c r="G33" s="23">
        <f t="shared" ca="1" si="3"/>
        <v>2</v>
      </c>
      <c r="H33" s="23">
        <f t="shared" ca="1" si="4"/>
        <v>-11</v>
      </c>
      <c r="I33" s="23">
        <f t="shared" ca="1" si="5"/>
        <v>-1</v>
      </c>
      <c r="J33" s="23">
        <f t="shared" ca="1" si="6"/>
        <v>1</v>
      </c>
      <c r="K33" s="23">
        <f t="shared" ca="1" si="7"/>
        <v>-11</v>
      </c>
      <c r="L33" s="23">
        <f t="shared" ca="1" si="8"/>
        <v>-4</v>
      </c>
      <c r="M33" s="23">
        <f t="shared" ca="1" si="9"/>
        <v>-4</v>
      </c>
      <c r="N33" s="23">
        <f t="shared" ca="1" si="10"/>
        <v>-4</v>
      </c>
      <c r="O33" s="23">
        <f t="shared" ca="1" si="11"/>
        <v>-6</v>
      </c>
      <c r="P33" s="23">
        <f t="shared" ca="1" si="12"/>
        <v>-6</v>
      </c>
      <c r="Q33" s="23">
        <f t="shared" ca="1" si="13"/>
        <v>-12</v>
      </c>
      <c r="R33" s="22" t="str">
        <f t="shared" ca="1" si="14"/>
        <v>-12x -4 = -11x -6</v>
      </c>
      <c r="S33" s="22"/>
      <c r="T33" s="22"/>
    </row>
    <row r="34" spans="1:20" x14ac:dyDescent="0.25">
      <c r="A34" s="3">
        <f t="shared" si="15"/>
        <v>27</v>
      </c>
      <c r="B34" s="2" t="str">
        <f t="shared" ca="1" si="0"/>
        <v>-5 ∙ (x - 4) = -4x + 30</v>
      </c>
      <c r="C34" s="21">
        <f t="shared" ca="1" si="1"/>
        <v>-10</v>
      </c>
      <c r="D34" s="3" t="str">
        <f t="shared" ca="1" si="2"/>
        <v xml:space="preserve">27) Löse:
 -5 ∙ (x - 4) = -4x + 30 </v>
      </c>
      <c r="F34" s="23">
        <f t="shared" ca="1" si="3"/>
        <v>-10</v>
      </c>
      <c r="G34" s="23">
        <f t="shared" ca="1" si="3"/>
        <v>-1</v>
      </c>
      <c r="H34" s="23">
        <f t="shared" ca="1" si="4"/>
        <v>-4</v>
      </c>
      <c r="I34" s="23">
        <f t="shared" ca="1" si="5"/>
        <v>-4</v>
      </c>
      <c r="J34" s="23">
        <f t="shared" ca="1" si="6"/>
        <v>30</v>
      </c>
      <c r="K34" s="23">
        <f t="shared" ca="1" si="7"/>
        <v>-4</v>
      </c>
      <c r="L34" s="23">
        <f t="shared" ca="1" si="8"/>
        <v>-1</v>
      </c>
      <c r="M34" s="23">
        <f t="shared" ca="1" si="9"/>
        <v>-1</v>
      </c>
      <c r="N34" s="23">
        <f t="shared" ca="1" si="10"/>
        <v>-1</v>
      </c>
      <c r="O34" s="23">
        <f t="shared" ca="1" si="11"/>
        <v>3</v>
      </c>
      <c r="P34" s="23" t="str">
        <f t="shared" ca="1" si="12"/>
        <v>+3</v>
      </c>
      <c r="Q34" s="23">
        <f t="shared" ca="1" si="13"/>
        <v>-8</v>
      </c>
      <c r="R34" s="22" t="str">
        <f t="shared" ca="1" si="14"/>
        <v>-8x -1 = -4x +3</v>
      </c>
      <c r="S34" s="22"/>
      <c r="T34" s="22"/>
    </row>
    <row r="35" spans="1:20" x14ac:dyDescent="0.25">
      <c r="A35" s="3">
        <f t="shared" si="15"/>
        <v>28</v>
      </c>
      <c r="B35" s="2" t="str">
        <f t="shared" ca="1" si="0"/>
        <v>-1 ∙ (x + 11) = 2x + 19</v>
      </c>
      <c r="C35" s="21">
        <f t="shared" ca="1" si="1"/>
        <v>-10</v>
      </c>
      <c r="D35" s="3" t="str">
        <f t="shared" si="2"/>
        <v/>
      </c>
      <c r="F35" s="23">
        <f t="shared" ca="1" si="3"/>
        <v>-10</v>
      </c>
      <c r="G35" s="23">
        <f t="shared" ca="1" si="3"/>
        <v>-3</v>
      </c>
      <c r="H35" s="23">
        <f t="shared" ca="1" si="4"/>
        <v>2</v>
      </c>
      <c r="I35" s="23">
        <f t="shared" ca="1" si="5"/>
        <v>11</v>
      </c>
      <c r="J35" s="23">
        <f t="shared" ca="1" si="6"/>
        <v>19</v>
      </c>
      <c r="K35" s="23">
        <f t="shared" ca="1" si="7"/>
        <v>2</v>
      </c>
      <c r="L35" s="23">
        <f t="shared" ca="1" si="8"/>
        <v>-6</v>
      </c>
      <c r="M35" s="23">
        <f t="shared" ca="1" si="9"/>
        <v>-6</v>
      </c>
      <c r="N35" s="23">
        <f t="shared" ca="1" si="10"/>
        <v>-6</v>
      </c>
      <c r="O35" s="23">
        <f t="shared" ca="1" si="11"/>
        <v>-39</v>
      </c>
      <c r="P35" s="23">
        <f t="shared" ca="1" si="12"/>
        <v>-39</v>
      </c>
      <c r="Q35" s="23">
        <f t="shared" ca="1" si="13"/>
        <v>13</v>
      </c>
      <c r="R35" s="22" t="str">
        <f t="shared" ca="1" si="14"/>
        <v>13x -6 = 2x -39</v>
      </c>
      <c r="S35" s="22"/>
      <c r="T35" s="22"/>
    </row>
    <row r="36" spans="1:20" x14ac:dyDescent="0.25">
      <c r="A36" s="3">
        <f t="shared" si="15"/>
        <v>29</v>
      </c>
      <c r="B36" s="2" t="str">
        <f t="shared" ca="1" si="0"/>
        <v>-11 ∙ (x + 2) = -4x + 13</v>
      </c>
      <c r="C36" s="21">
        <f t="shared" ca="1" si="1"/>
        <v>-5</v>
      </c>
      <c r="D36" s="3" t="str">
        <f t="shared" si="2"/>
        <v/>
      </c>
      <c r="F36" s="23">
        <f t="shared" ca="1" si="3"/>
        <v>-5</v>
      </c>
      <c r="G36" s="23">
        <f t="shared" ca="1" si="3"/>
        <v>-7</v>
      </c>
      <c r="H36" s="23">
        <f t="shared" ca="1" si="4"/>
        <v>-4</v>
      </c>
      <c r="I36" s="23">
        <f t="shared" ca="1" si="5"/>
        <v>2</v>
      </c>
      <c r="J36" s="23">
        <f t="shared" ca="1" si="6"/>
        <v>13</v>
      </c>
      <c r="K36" s="23">
        <f t="shared" ca="1" si="7"/>
        <v>-4</v>
      </c>
      <c r="L36" s="23">
        <f t="shared" ca="1" si="8"/>
        <v>-7</v>
      </c>
      <c r="M36" s="23">
        <f t="shared" ca="1" si="9"/>
        <v>-7</v>
      </c>
      <c r="N36" s="23">
        <f t="shared" ca="1" si="10"/>
        <v>-7</v>
      </c>
      <c r="O36" s="23">
        <f t="shared" ca="1" si="11"/>
        <v>-21</v>
      </c>
      <c r="P36" s="23">
        <f t="shared" ca="1" si="12"/>
        <v>-21</v>
      </c>
      <c r="Q36" s="23">
        <f t="shared" ca="1" si="13"/>
        <v>-2</v>
      </c>
      <c r="R36" s="22" t="str">
        <f t="shared" ca="1" si="14"/>
        <v>-2x -7 = -4x -21</v>
      </c>
      <c r="S36" s="22"/>
      <c r="T36" s="22"/>
    </row>
    <row r="37" spans="1:20" x14ac:dyDescent="0.25">
      <c r="A37" s="3">
        <f t="shared" si="15"/>
        <v>30</v>
      </c>
      <c r="B37" s="2" t="str">
        <f t="shared" ca="1" si="0"/>
        <v>-13 ∙ (x + 2) = -10x - 20</v>
      </c>
      <c r="C37" s="21">
        <f t="shared" ca="1" si="1"/>
        <v>-2</v>
      </c>
      <c r="D37" s="3" t="str">
        <f t="shared" si="2"/>
        <v/>
      </c>
      <c r="F37" s="23">
        <f t="shared" ca="1" si="3"/>
        <v>-2</v>
      </c>
      <c r="G37" s="23">
        <f t="shared" ca="1" si="3"/>
        <v>-3</v>
      </c>
      <c r="H37" s="23">
        <f t="shared" ca="1" si="4"/>
        <v>-10</v>
      </c>
      <c r="I37" s="23">
        <f t="shared" ca="1" si="5"/>
        <v>2</v>
      </c>
      <c r="J37" s="23">
        <f t="shared" ca="1" si="6"/>
        <v>-20</v>
      </c>
      <c r="K37" s="23">
        <f t="shared" ca="1" si="7"/>
        <v>-10</v>
      </c>
      <c r="L37" s="23">
        <f t="shared" ca="1" si="8"/>
        <v>8</v>
      </c>
      <c r="M37" s="23">
        <f t="shared" ca="1" si="9"/>
        <v>8</v>
      </c>
      <c r="N37" s="23" t="str">
        <f t="shared" ca="1" si="10"/>
        <v>+8</v>
      </c>
      <c r="O37" s="23">
        <f t="shared" ca="1" si="11"/>
        <v>2</v>
      </c>
      <c r="P37" s="23" t="str">
        <f t="shared" ca="1" si="12"/>
        <v>+2</v>
      </c>
      <c r="Q37" s="23">
        <f t="shared" ca="1" si="13"/>
        <v>-8</v>
      </c>
      <c r="R37" s="22" t="str">
        <f t="shared" ca="1" si="14"/>
        <v>-8x +8 = -10x +2</v>
      </c>
      <c r="S37" s="22"/>
      <c r="T37" s="22"/>
    </row>
    <row r="38" spans="1:20" x14ac:dyDescent="0.25">
      <c r="A38" s="3">
        <f t="shared" si="15"/>
        <v>31</v>
      </c>
      <c r="B38" s="2" t="str">
        <f t="shared" ca="1" si="0"/>
        <v>-3 ∙ (x - 8) = -6x + 51</v>
      </c>
      <c r="C38" s="21">
        <f t="shared" ca="1" si="1"/>
        <v>9</v>
      </c>
      <c r="D38" s="3" t="str">
        <f t="shared" si="2"/>
        <v/>
      </c>
      <c r="F38" s="23">
        <f t="shared" ca="1" si="3"/>
        <v>9</v>
      </c>
      <c r="G38" s="23">
        <f t="shared" ca="1" si="3"/>
        <v>3</v>
      </c>
      <c r="H38" s="23">
        <f t="shared" ca="1" si="4"/>
        <v>-6</v>
      </c>
      <c r="I38" s="23">
        <f t="shared" ca="1" si="5"/>
        <v>-8</v>
      </c>
      <c r="J38" s="23">
        <f t="shared" ca="1" si="6"/>
        <v>51</v>
      </c>
      <c r="K38" s="23">
        <f t="shared" ca="1" si="7"/>
        <v>-6</v>
      </c>
      <c r="L38" s="23">
        <f t="shared" ca="1" si="8"/>
        <v>-7</v>
      </c>
      <c r="M38" s="23">
        <f t="shared" ca="1" si="9"/>
        <v>-7</v>
      </c>
      <c r="N38" s="23">
        <f t="shared" ca="1" si="10"/>
        <v>-7</v>
      </c>
      <c r="O38" s="23">
        <f t="shared" ca="1" si="11"/>
        <v>-31</v>
      </c>
      <c r="P38" s="23">
        <f t="shared" ca="1" si="12"/>
        <v>-31</v>
      </c>
      <c r="Q38" s="23">
        <f t="shared" ca="1" si="13"/>
        <v>-14</v>
      </c>
      <c r="R38" s="22" t="str">
        <f t="shared" ca="1" si="14"/>
        <v>-14x -7 = -6x -31</v>
      </c>
      <c r="S38" s="22"/>
      <c r="T38" s="22"/>
    </row>
    <row r="39" spans="1:20" x14ac:dyDescent="0.25">
      <c r="A39" s="3">
        <f t="shared" si="15"/>
        <v>32</v>
      </c>
      <c r="B39" s="2" t="str">
        <f t="shared" ca="1" si="0"/>
        <v>15 ∙ (x - 2) = 8x - 23</v>
      </c>
      <c r="C39" s="21">
        <f t="shared" ca="1" si="1"/>
        <v>1</v>
      </c>
      <c r="D39" s="3" t="str">
        <f t="shared" si="2"/>
        <v/>
      </c>
      <c r="F39" s="23">
        <f t="shared" ca="1" si="3"/>
        <v>1</v>
      </c>
      <c r="G39" s="23">
        <f t="shared" ca="1" si="3"/>
        <v>7</v>
      </c>
      <c r="H39" s="23">
        <f t="shared" ca="1" si="4"/>
        <v>8</v>
      </c>
      <c r="I39" s="23">
        <f t="shared" ca="1" si="5"/>
        <v>-2</v>
      </c>
      <c r="J39" s="23">
        <f t="shared" ca="1" si="6"/>
        <v>-23</v>
      </c>
      <c r="K39" s="23">
        <f t="shared" ca="1" si="7"/>
        <v>8</v>
      </c>
      <c r="L39" s="23">
        <f t="shared" ca="1" si="8"/>
        <v>6</v>
      </c>
      <c r="M39" s="23">
        <f t="shared" ca="1" si="9"/>
        <v>6</v>
      </c>
      <c r="N39" s="23" t="str">
        <f t="shared" ca="1" si="10"/>
        <v>+6</v>
      </c>
      <c r="O39" s="23">
        <f t="shared" ca="1" si="11"/>
        <v>-8</v>
      </c>
      <c r="P39" s="23">
        <f t="shared" ca="1" si="12"/>
        <v>-8</v>
      </c>
      <c r="Q39" s="23">
        <f t="shared" ca="1" si="13"/>
        <v>6</v>
      </c>
      <c r="R39" s="22" t="str">
        <f t="shared" ca="1" si="14"/>
        <v>6x +6 = 8x -8</v>
      </c>
      <c r="S39" s="22"/>
      <c r="T39" s="22"/>
    </row>
    <row r="40" spans="1:20" x14ac:dyDescent="0.25">
      <c r="F40" s="29"/>
      <c r="G40" s="29"/>
      <c r="H40" s="29"/>
      <c r="I40" s="29"/>
      <c r="J40" s="29"/>
      <c r="K40" s="29"/>
      <c r="M40" s="23">
        <f t="shared" ca="1" si="9"/>
        <v>6</v>
      </c>
      <c r="N40" s="23" t="str">
        <f t="shared" ca="1" si="10"/>
        <v>+6</v>
      </c>
      <c r="O40" s="23">
        <f t="shared" ca="1" si="11"/>
        <v>6</v>
      </c>
      <c r="P40" s="23" t="str">
        <f t="shared" ca="1" si="12"/>
        <v>+6</v>
      </c>
      <c r="Q40" s="23">
        <f t="shared" si="13"/>
        <v>0</v>
      </c>
      <c r="R40" s="22" t="str">
        <f t="shared" ca="1" si="14"/>
        <v>0x +6 = x +6</v>
      </c>
      <c r="S40" s="22"/>
      <c r="T40" s="22"/>
    </row>
    <row r="41" spans="1:20" x14ac:dyDescent="0.25">
      <c r="M41" s="23">
        <f t="shared" ca="1" si="9"/>
        <v>9</v>
      </c>
      <c r="N41" s="23" t="str">
        <f t="shared" ca="1" si="10"/>
        <v>+9</v>
      </c>
      <c r="O41" s="23">
        <f t="shared" ca="1" si="11"/>
        <v>9</v>
      </c>
      <c r="P41" s="23" t="str">
        <f t="shared" ca="1" si="12"/>
        <v>+9</v>
      </c>
      <c r="Q41" s="23">
        <f t="shared" si="13"/>
        <v>0</v>
      </c>
      <c r="R41" s="22" t="str">
        <f t="shared" ca="1" si="14"/>
        <v>0x +9 = x +9</v>
      </c>
      <c r="S41" s="22"/>
      <c r="T41" s="22"/>
    </row>
    <row r="42" spans="1:20" x14ac:dyDescent="0.25">
      <c r="M42" s="23">
        <f t="shared" ca="1" si="9"/>
        <v>2</v>
      </c>
      <c r="N42" s="23" t="str">
        <f t="shared" ca="1" si="10"/>
        <v>+2</v>
      </c>
      <c r="O42" s="23">
        <f t="shared" ca="1" si="11"/>
        <v>2</v>
      </c>
      <c r="P42" s="23" t="str">
        <f t="shared" ca="1" si="12"/>
        <v>+2</v>
      </c>
      <c r="Q42" s="23">
        <f t="shared" si="13"/>
        <v>0</v>
      </c>
      <c r="R42" s="22" t="str">
        <f t="shared" ca="1" si="14"/>
        <v>0x +2 = x +2</v>
      </c>
      <c r="S42" s="22"/>
      <c r="T42" s="22"/>
    </row>
    <row r="43" spans="1:20" x14ac:dyDescent="0.25">
      <c r="M43" s="23">
        <f t="shared" ca="1" si="9"/>
        <v>8</v>
      </c>
      <c r="N43" s="23" t="str">
        <f t="shared" ca="1" si="10"/>
        <v>+8</v>
      </c>
      <c r="O43" s="23">
        <f t="shared" ca="1" si="11"/>
        <v>8</v>
      </c>
      <c r="P43" s="23" t="str">
        <f t="shared" ca="1" si="12"/>
        <v>+8</v>
      </c>
      <c r="Q43" s="23">
        <f t="shared" si="13"/>
        <v>0</v>
      </c>
      <c r="R43" s="22" t="str">
        <f t="shared" ca="1" si="14"/>
        <v>0x +8 = x +8</v>
      </c>
      <c r="S43" s="22"/>
      <c r="T43" s="22"/>
    </row>
    <row r="44" spans="1:20" x14ac:dyDescent="0.25">
      <c r="M44" s="23">
        <f t="shared" ca="1" si="9"/>
        <v>5</v>
      </c>
      <c r="N44" s="23" t="str">
        <f t="shared" ca="1" si="10"/>
        <v>+5</v>
      </c>
      <c r="O44" s="23">
        <f t="shared" ca="1" si="11"/>
        <v>5</v>
      </c>
      <c r="P44" s="23" t="str">
        <f t="shared" ca="1" si="12"/>
        <v>+5</v>
      </c>
      <c r="Q44" s="23">
        <f t="shared" si="13"/>
        <v>0</v>
      </c>
      <c r="R44" s="22" t="str">
        <f t="shared" ca="1" si="14"/>
        <v>0x +5 = x +5</v>
      </c>
      <c r="S44" s="22"/>
      <c r="T44" s="22"/>
    </row>
    <row r="45" spans="1:20" x14ac:dyDescent="0.25">
      <c r="M45" s="23">
        <f t="shared" ca="1" si="9"/>
        <v>6</v>
      </c>
      <c r="N45" s="23" t="str">
        <f t="shared" ca="1" si="10"/>
        <v>+6</v>
      </c>
      <c r="O45" s="23">
        <f t="shared" ca="1" si="11"/>
        <v>6</v>
      </c>
      <c r="P45" s="23" t="str">
        <f t="shared" ca="1" si="12"/>
        <v>+6</v>
      </c>
      <c r="Q45" s="23">
        <f t="shared" si="13"/>
        <v>0</v>
      </c>
      <c r="R45" s="22" t="str">
        <f t="shared" ca="1" si="14"/>
        <v>0x +6 = x +6</v>
      </c>
      <c r="S45" s="22"/>
      <c r="T45" s="22"/>
    </row>
    <row r="46" spans="1:20" x14ac:dyDescent="0.25">
      <c r="M46" s="23">
        <f t="shared" ca="1" si="9"/>
        <v>4</v>
      </c>
      <c r="N46" s="23" t="str">
        <f t="shared" ca="1" si="10"/>
        <v>+4</v>
      </c>
      <c r="O46" s="23">
        <f t="shared" ca="1" si="11"/>
        <v>4</v>
      </c>
      <c r="P46" s="23" t="str">
        <f t="shared" ca="1" si="12"/>
        <v>+4</v>
      </c>
      <c r="Q46" s="23">
        <f t="shared" si="13"/>
        <v>0</v>
      </c>
      <c r="R46" s="22" t="str">
        <f t="shared" ca="1" si="14"/>
        <v>0x +4 = x +4</v>
      </c>
      <c r="S46" s="22"/>
      <c r="T46" s="22"/>
    </row>
    <row r="47" spans="1:20" x14ac:dyDescent="0.25">
      <c r="M47" s="23">
        <f t="shared" ca="1" si="9"/>
        <v>7</v>
      </c>
      <c r="N47" s="23" t="str">
        <f t="shared" ca="1" si="10"/>
        <v>+7</v>
      </c>
      <c r="O47" s="23">
        <f t="shared" ca="1" si="11"/>
        <v>7</v>
      </c>
      <c r="P47" s="23" t="str">
        <f t="shared" ca="1" si="12"/>
        <v>+7</v>
      </c>
      <c r="Q47" s="23">
        <f t="shared" si="13"/>
        <v>0</v>
      </c>
      <c r="R47" s="22" t="str">
        <f t="shared" ca="1" si="14"/>
        <v>0x +7 = x +7</v>
      </c>
      <c r="S47" s="22"/>
      <c r="T47" s="22"/>
    </row>
    <row r="48" spans="1:20" x14ac:dyDescent="0.25">
      <c r="M48" s="23">
        <f t="shared" ca="1" si="9"/>
        <v>3</v>
      </c>
      <c r="N48" s="23" t="str">
        <f t="shared" ca="1" si="10"/>
        <v>+3</v>
      </c>
      <c r="O48" s="23">
        <f t="shared" ca="1" si="11"/>
        <v>3</v>
      </c>
      <c r="P48" s="23" t="str">
        <f t="shared" ca="1" si="12"/>
        <v>+3</v>
      </c>
      <c r="Q48" s="23">
        <f t="shared" si="13"/>
        <v>0</v>
      </c>
      <c r="R48" s="22" t="str">
        <f t="shared" ca="1" si="14"/>
        <v>0x +3 = x +3</v>
      </c>
      <c r="S48" s="22"/>
      <c r="T48" s="22"/>
    </row>
    <row r="49" spans="13:20" x14ac:dyDescent="0.25">
      <c r="M49" s="23">
        <f t="shared" ca="1" si="9"/>
        <v>6</v>
      </c>
      <c r="N49" s="23" t="str">
        <f t="shared" ca="1" si="10"/>
        <v>+6</v>
      </c>
      <c r="O49" s="23">
        <f t="shared" ca="1" si="11"/>
        <v>6</v>
      </c>
      <c r="P49" s="23" t="str">
        <f t="shared" ca="1" si="12"/>
        <v>+6</v>
      </c>
      <c r="Q49" s="23">
        <f t="shared" si="13"/>
        <v>0</v>
      </c>
      <c r="R49" s="22" t="str">
        <f t="shared" ca="1" si="14"/>
        <v>0x +6 = x +6</v>
      </c>
      <c r="S49" s="22"/>
      <c r="T49" s="22"/>
    </row>
    <row r="50" spans="13:20" x14ac:dyDescent="0.25">
      <c r="M50" s="23">
        <f t="shared" ca="1" si="9"/>
        <v>3</v>
      </c>
      <c r="N50" s="23" t="str">
        <f t="shared" ca="1" si="10"/>
        <v>+3</v>
      </c>
      <c r="O50" s="23">
        <f t="shared" ca="1" si="11"/>
        <v>3</v>
      </c>
      <c r="P50" s="23" t="str">
        <f t="shared" ca="1" si="12"/>
        <v>+3</v>
      </c>
      <c r="Q50" s="23">
        <f t="shared" si="13"/>
        <v>0</v>
      </c>
      <c r="R50" s="22" t="str">
        <f t="shared" ca="1" si="14"/>
        <v>0x +3 = x +3</v>
      </c>
      <c r="S50" s="22"/>
      <c r="T50" s="22"/>
    </row>
    <row r="51" spans="13:20" x14ac:dyDescent="0.25">
      <c r="M51" s="23">
        <f t="shared" ca="1" si="9"/>
        <v>6</v>
      </c>
      <c r="N51" s="23" t="str">
        <f t="shared" ca="1" si="10"/>
        <v>+6</v>
      </c>
      <c r="O51" s="23">
        <f t="shared" ca="1" si="11"/>
        <v>6</v>
      </c>
      <c r="P51" s="23" t="str">
        <f t="shared" ca="1" si="12"/>
        <v>+6</v>
      </c>
      <c r="Q51" s="23">
        <f t="shared" si="13"/>
        <v>0</v>
      </c>
      <c r="R51" s="22" t="str">
        <f t="shared" ca="1" si="14"/>
        <v>0x +6 = x +6</v>
      </c>
      <c r="S51" s="22"/>
      <c r="T51" s="22"/>
    </row>
    <row r="52" spans="13:20" x14ac:dyDescent="0.25">
      <c r="M52" s="23">
        <f t="shared" ca="1" si="9"/>
        <v>2</v>
      </c>
      <c r="N52" s="23" t="str">
        <f t="shared" ca="1" si="10"/>
        <v>+2</v>
      </c>
      <c r="O52" s="23">
        <f t="shared" ca="1" si="11"/>
        <v>2</v>
      </c>
      <c r="P52" s="23" t="str">
        <f t="shared" ca="1" si="12"/>
        <v>+2</v>
      </c>
      <c r="Q52" s="23">
        <f t="shared" si="13"/>
        <v>0</v>
      </c>
      <c r="R52" s="22" t="str">
        <f t="shared" ca="1" si="14"/>
        <v>0x +2 = x +2</v>
      </c>
      <c r="S52" s="22"/>
      <c r="T52" s="22"/>
    </row>
    <row r="53" spans="13:20" x14ac:dyDescent="0.25">
      <c r="M53" s="23">
        <f t="shared" ca="1" si="9"/>
        <v>5</v>
      </c>
      <c r="N53" s="23" t="str">
        <f t="shared" ca="1" si="10"/>
        <v>+5</v>
      </c>
      <c r="O53" s="23">
        <f t="shared" ca="1" si="11"/>
        <v>5</v>
      </c>
      <c r="P53" s="23" t="str">
        <f t="shared" ca="1" si="12"/>
        <v>+5</v>
      </c>
      <c r="Q53" s="23">
        <f t="shared" si="13"/>
        <v>0</v>
      </c>
      <c r="R53" s="22" t="str">
        <f t="shared" ca="1" si="14"/>
        <v>0x +5 = x +5</v>
      </c>
      <c r="S53" s="22"/>
      <c r="T53" s="22"/>
    </row>
    <row r="54" spans="13:20" x14ac:dyDescent="0.25">
      <c r="M54" s="23">
        <f t="shared" ca="1" si="9"/>
        <v>5</v>
      </c>
      <c r="N54" s="23" t="str">
        <f t="shared" ca="1" si="10"/>
        <v>+5</v>
      </c>
      <c r="O54" s="23">
        <f t="shared" ca="1" si="11"/>
        <v>5</v>
      </c>
      <c r="P54" s="23" t="str">
        <f t="shared" ca="1" si="12"/>
        <v>+5</v>
      </c>
      <c r="Q54" s="23">
        <f t="shared" si="13"/>
        <v>0</v>
      </c>
      <c r="R54" s="22" t="str">
        <f t="shared" ca="1" si="14"/>
        <v>0x +5 = x +5</v>
      </c>
      <c r="S54" s="22"/>
      <c r="T54" s="22"/>
    </row>
    <row r="55" spans="13:20" x14ac:dyDescent="0.25">
      <c r="M55" s="23">
        <f t="shared" ca="1" si="9"/>
        <v>5</v>
      </c>
      <c r="N55" s="23" t="str">
        <f t="shared" ca="1" si="10"/>
        <v>+5</v>
      </c>
      <c r="O55" s="23">
        <f t="shared" ca="1" si="11"/>
        <v>5</v>
      </c>
      <c r="P55" s="23" t="str">
        <f t="shared" ca="1" si="12"/>
        <v>+5</v>
      </c>
      <c r="Q55" s="23">
        <f t="shared" si="13"/>
        <v>0</v>
      </c>
      <c r="R55" s="22" t="str">
        <f t="shared" ca="1" si="14"/>
        <v>0x +5 = x +5</v>
      </c>
      <c r="S55" s="22"/>
      <c r="T55" s="22"/>
    </row>
    <row r="56" spans="13:20" x14ac:dyDescent="0.25">
      <c r="M56" s="23">
        <f t="shared" ca="1" si="9"/>
        <v>4</v>
      </c>
      <c r="N56" s="23" t="str">
        <f t="shared" ca="1" si="10"/>
        <v>+4</v>
      </c>
      <c r="O56" s="23">
        <f t="shared" ca="1" si="11"/>
        <v>4</v>
      </c>
      <c r="P56" s="23" t="str">
        <f t="shared" ca="1" si="12"/>
        <v>+4</v>
      </c>
      <c r="Q56" s="23">
        <f t="shared" si="13"/>
        <v>0</v>
      </c>
      <c r="R56" s="22" t="str">
        <f t="shared" ca="1" si="14"/>
        <v>0x +4 = x +4</v>
      </c>
      <c r="S56" s="22"/>
      <c r="T56" s="22"/>
    </row>
    <row r="57" spans="13:20" x14ac:dyDescent="0.25">
      <c r="M57" s="23">
        <f t="shared" ca="1" si="9"/>
        <v>4</v>
      </c>
      <c r="N57" s="23" t="str">
        <f t="shared" ca="1" si="10"/>
        <v>+4</v>
      </c>
      <c r="O57" s="23">
        <f t="shared" ca="1" si="11"/>
        <v>4</v>
      </c>
      <c r="P57" s="23" t="str">
        <f t="shared" ca="1" si="12"/>
        <v>+4</v>
      </c>
      <c r="Q57" s="23">
        <f t="shared" si="13"/>
        <v>0</v>
      </c>
      <c r="R57" s="22" t="str">
        <f t="shared" ca="1" si="14"/>
        <v>0x +4 = x +4</v>
      </c>
      <c r="S57" s="22"/>
      <c r="T57" s="22"/>
    </row>
    <row r="58" spans="13:20" x14ac:dyDescent="0.25">
      <c r="M58" s="23">
        <f t="shared" ca="1" si="9"/>
        <v>10</v>
      </c>
      <c r="N58" s="23" t="str">
        <f t="shared" ca="1" si="10"/>
        <v>+10</v>
      </c>
      <c r="O58" s="23">
        <f t="shared" ca="1" si="11"/>
        <v>10</v>
      </c>
      <c r="P58" s="23" t="str">
        <f t="shared" ca="1" si="12"/>
        <v>+10</v>
      </c>
      <c r="Q58" s="23">
        <f t="shared" si="13"/>
        <v>0</v>
      </c>
      <c r="R58" s="22" t="str">
        <f t="shared" ca="1" si="14"/>
        <v>0x +10 = x +10</v>
      </c>
      <c r="S58" s="22"/>
      <c r="T58" s="22"/>
    </row>
    <row r="59" spans="13:20" x14ac:dyDescent="0.25">
      <c r="M59" s="23">
        <f t="shared" ca="1" si="9"/>
        <v>5</v>
      </c>
      <c r="N59" s="23" t="str">
        <f t="shared" ca="1" si="10"/>
        <v>+5</v>
      </c>
      <c r="O59" s="23">
        <f t="shared" ca="1" si="11"/>
        <v>5</v>
      </c>
      <c r="P59" s="23" t="str">
        <f t="shared" ca="1" si="12"/>
        <v>+5</v>
      </c>
      <c r="Q59" s="23">
        <f t="shared" si="13"/>
        <v>0</v>
      </c>
      <c r="R59" s="22" t="str">
        <f t="shared" ca="1" si="14"/>
        <v>0x +5 = x +5</v>
      </c>
      <c r="S59" s="22"/>
      <c r="T59" s="22"/>
    </row>
    <row r="60" spans="13:20" x14ac:dyDescent="0.25">
      <c r="M60" s="23">
        <f t="shared" ca="1" si="9"/>
        <v>9</v>
      </c>
      <c r="N60" s="23" t="str">
        <f t="shared" ca="1" si="10"/>
        <v>+9</v>
      </c>
      <c r="O60" s="23">
        <f t="shared" ca="1" si="11"/>
        <v>9</v>
      </c>
      <c r="P60" s="23" t="str">
        <f t="shared" ca="1" si="12"/>
        <v>+9</v>
      </c>
      <c r="Q60" s="23">
        <f t="shared" si="13"/>
        <v>0</v>
      </c>
      <c r="R60" s="22" t="str">
        <f t="shared" ca="1" si="14"/>
        <v>0x +9 = x +9</v>
      </c>
      <c r="S60" s="22"/>
      <c r="T60" s="22"/>
    </row>
    <row r="61" spans="13:20" x14ac:dyDescent="0.25">
      <c r="M61" s="23">
        <f t="shared" ca="1" si="9"/>
        <v>9</v>
      </c>
      <c r="N61" s="23" t="str">
        <f t="shared" ca="1" si="10"/>
        <v>+9</v>
      </c>
      <c r="O61" s="23">
        <f t="shared" ca="1" si="11"/>
        <v>9</v>
      </c>
      <c r="P61" s="23" t="str">
        <f t="shared" ca="1" si="12"/>
        <v>+9</v>
      </c>
      <c r="Q61" s="23">
        <f t="shared" si="13"/>
        <v>0</v>
      </c>
      <c r="R61" s="22" t="str">
        <f t="shared" ca="1" si="14"/>
        <v>0x +9 = x +9</v>
      </c>
      <c r="S61" s="22"/>
      <c r="T61" s="22"/>
    </row>
    <row r="62" spans="13:20" x14ac:dyDescent="0.25">
      <c r="M62" s="23">
        <f t="shared" ca="1" si="9"/>
        <v>9</v>
      </c>
      <c r="N62" s="23" t="str">
        <f t="shared" ca="1" si="10"/>
        <v>+9</v>
      </c>
      <c r="O62" s="23">
        <f t="shared" ca="1" si="11"/>
        <v>9</v>
      </c>
      <c r="P62" s="23" t="str">
        <f t="shared" ca="1" si="12"/>
        <v>+9</v>
      </c>
      <c r="Q62" s="23">
        <f t="shared" si="13"/>
        <v>0</v>
      </c>
      <c r="R62" s="22" t="str">
        <f t="shared" ca="1" si="14"/>
        <v>0x +9 = x +9</v>
      </c>
      <c r="S62" s="22"/>
      <c r="T62" s="22"/>
    </row>
    <row r="63" spans="13:20" x14ac:dyDescent="0.25">
      <c r="M63" s="23">
        <f t="shared" ca="1" si="9"/>
        <v>1</v>
      </c>
      <c r="N63" s="23" t="str">
        <f t="shared" ca="1" si="10"/>
        <v>+1</v>
      </c>
      <c r="O63" s="23">
        <f t="shared" ca="1" si="11"/>
        <v>1</v>
      </c>
      <c r="P63" s="23" t="str">
        <f t="shared" ca="1" si="12"/>
        <v>+1</v>
      </c>
      <c r="Q63" s="23">
        <f t="shared" si="13"/>
        <v>0</v>
      </c>
      <c r="R63" s="22" t="str">
        <f t="shared" ca="1" si="14"/>
        <v>0x +1 = x +1</v>
      </c>
      <c r="S63" s="22"/>
      <c r="T63" s="22"/>
    </row>
    <row r="64" spans="13:20" x14ac:dyDescent="0.25">
      <c r="M64" s="23">
        <f t="shared" ca="1" si="9"/>
        <v>9</v>
      </c>
      <c r="N64" s="23" t="str">
        <f t="shared" ca="1" si="10"/>
        <v>+9</v>
      </c>
      <c r="O64" s="23">
        <f t="shared" ca="1" si="11"/>
        <v>9</v>
      </c>
      <c r="P64" s="23" t="str">
        <f t="shared" ca="1" si="12"/>
        <v>+9</v>
      </c>
      <c r="Q64" s="23">
        <f t="shared" si="13"/>
        <v>0</v>
      </c>
      <c r="R64" s="22" t="str">
        <f t="shared" ca="1" si="14"/>
        <v>0x +9 = x +9</v>
      </c>
      <c r="S64" s="22"/>
      <c r="T64" s="22"/>
    </row>
    <row r="65" spans="13:20" x14ac:dyDescent="0.25">
      <c r="M65" s="22"/>
      <c r="N65" s="22"/>
      <c r="O65" s="22"/>
      <c r="P65" s="22"/>
      <c r="Q65" s="22"/>
      <c r="R65" s="22"/>
      <c r="S65" s="22"/>
      <c r="T65" s="22"/>
    </row>
    <row r="66" spans="13:20" x14ac:dyDescent="0.25">
      <c r="M66" s="22"/>
      <c r="N66" s="22"/>
      <c r="O66" s="22"/>
      <c r="P66" s="22"/>
      <c r="Q66" s="22"/>
      <c r="R66" s="22"/>
      <c r="S66" s="22"/>
      <c r="T66" s="22"/>
    </row>
    <row r="67" spans="13:20" x14ac:dyDescent="0.25">
      <c r="M67" s="22"/>
      <c r="N67" s="22"/>
      <c r="O67" s="22"/>
      <c r="P67" s="22"/>
      <c r="Q67" s="22"/>
      <c r="R67" s="22"/>
      <c r="S67" s="22"/>
      <c r="T67" s="22"/>
    </row>
    <row r="68" spans="13:20" x14ac:dyDescent="0.25">
      <c r="M68" s="22"/>
      <c r="N68" s="22"/>
      <c r="O68" s="22"/>
      <c r="P68" s="22"/>
      <c r="Q68" s="22"/>
      <c r="R68" s="22"/>
      <c r="S68" s="22"/>
      <c r="T68" s="22"/>
    </row>
    <row r="69" spans="13:20" x14ac:dyDescent="0.25">
      <c r="M69" s="22"/>
      <c r="N69" s="22"/>
      <c r="O69" s="22"/>
      <c r="P69" s="22"/>
      <c r="Q69" s="22"/>
      <c r="R69" s="22"/>
      <c r="S69" s="22"/>
      <c r="T69" s="22"/>
    </row>
    <row r="70" spans="13:20" x14ac:dyDescent="0.25">
      <c r="M70" s="22"/>
      <c r="N70" s="22"/>
      <c r="O70" s="22"/>
      <c r="P70" s="22"/>
      <c r="Q70" s="22"/>
      <c r="R70" s="22"/>
      <c r="S70" s="22"/>
      <c r="T70" s="22"/>
    </row>
    <row r="71" spans="13:20" x14ac:dyDescent="0.25">
      <c r="M71" s="22"/>
      <c r="N71" s="22"/>
      <c r="O71" s="22"/>
      <c r="P71" s="22"/>
      <c r="Q71" s="22"/>
      <c r="R71" s="22"/>
      <c r="S71" s="22"/>
      <c r="T71" s="22"/>
    </row>
    <row r="72" spans="13:20" x14ac:dyDescent="0.25">
      <c r="M72" s="22"/>
      <c r="N72" s="22"/>
      <c r="O72" s="22"/>
      <c r="P72" s="22"/>
      <c r="Q72" s="22"/>
      <c r="R72" s="22"/>
      <c r="S72" s="22"/>
      <c r="T72" s="22"/>
    </row>
    <row r="73" spans="13:20" x14ac:dyDescent="0.25">
      <c r="M73" s="22"/>
      <c r="N73" s="22"/>
      <c r="O73" s="22"/>
      <c r="P73" s="22"/>
      <c r="Q73" s="22"/>
      <c r="R73" s="22"/>
      <c r="S73" s="22"/>
      <c r="T73" s="22"/>
    </row>
    <row r="74" spans="13:20" x14ac:dyDescent="0.25">
      <c r="M74" s="22"/>
      <c r="N74" s="22"/>
      <c r="O74" s="22"/>
      <c r="P74" s="22"/>
      <c r="Q74" s="22"/>
      <c r="R74" s="22"/>
      <c r="S74" s="22"/>
      <c r="T74" s="22"/>
    </row>
    <row r="75" spans="13:20" x14ac:dyDescent="0.25">
      <c r="M75" s="22"/>
      <c r="N75" s="22"/>
      <c r="O75" s="22"/>
      <c r="P75" s="22"/>
      <c r="Q75" s="22"/>
      <c r="R75" s="22"/>
      <c r="S75" s="22"/>
      <c r="T75" s="22"/>
    </row>
    <row r="76" spans="13:20" x14ac:dyDescent="0.25">
      <c r="M76" s="22"/>
      <c r="N76" s="22"/>
      <c r="O76" s="22"/>
      <c r="P76" s="22"/>
      <c r="Q76" s="22"/>
      <c r="R76" s="22"/>
      <c r="S76" s="22"/>
      <c r="T76" s="22"/>
    </row>
    <row r="77" spans="13:20" x14ac:dyDescent="0.25">
      <c r="M77" s="22"/>
      <c r="N77" s="22"/>
      <c r="O77" s="22"/>
      <c r="P77" s="22"/>
      <c r="Q77" s="22"/>
      <c r="R77" s="22"/>
      <c r="S77" s="22"/>
      <c r="T77" s="22"/>
    </row>
    <row r="78" spans="13:20" x14ac:dyDescent="0.25">
      <c r="M78" s="22"/>
      <c r="N78" s="22"/>
      <c r="O78" s="22"/>
      <c r="P78" s="22"/>
      <c r="Q78" s="22"/>
      <c r="R78" s="22"/>
      <c r="S78" s="22"/>
      <c r="T78" s="2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topLeftCell="A20" zoomScale="85" zoomScaleNormal="85" workbookViewId="0">
      <selection activeCell="D30" sqref="D30"/>
    </sheetView>
  </sheetViews>
  <sheetFormatPr baseColWidth="10" defaultRowHeight="12.5" x14ac:dyDescent="0.25"/>
  <cols>
    <col min="1" max="1" width="6" customWidth="1"/>
    <col min="2" max="2" width="13.453125" bestFit="1" customWidth="1"/>
    <col min="3" max="3" width="15.7265625" customWidth="1"/>
    <col min="4" max="4" width="26.453125" bestFit="1" customWidth="1"/>
    <col min="5" max="5" width="7.7265625" customWidth="1"/>
    <col min="6" max="6" width="2.6328125" customWidth="1"/>
  </cols>
  <sheetData>
    <row r="1" spans="1:5" ht="19" x14ac:dyDescent="0.4">
      <c r="A1" s="30" t="s">
        <v>9</v>
      </c>
      <c r="B1" s="30"/>
      <c r="C1" s="30"/>
      <c r="D1" s="30"/>
      <c r="E1" s="30"/>
    </row>
    <row r="2" spans="1:5" ht="19" x14ac:dyDescent="0.4">
      <c r="A2" s="30" t="s">
        <v>24</v>
      </c>
      <c r="B2" s="30"/>
      <c r="C2" s="30"/>
      <c r="D2" s="30"/>
      <c r="E2" s="30"/>
    </row>
    <row r="3" spans="1:5" ht="12" customHeight="1" x14ac:dyDescent="0.4">
      <c r="A3" s="5"/>
      <c r="B3" s="5"/>
      <c r="C3" s="5"/>
      <c r="D3" s="5"/>
    </row>
    <row r="4" spans="1:5" ht="20" x14ac:dyDescent="0.4">
      <c r="A4" s="5"/>
      <c r="B4" s="6" t="s">
        <v>0</v>
      </c>
      <c r="C4" s="6" t="s">
        <v>3</v>
      </c>
      <c r="D4" s="6" t="s">
        <v>8</v>
      </c>
    </row>
    <row r="5" spans="1:5" ht="20" x14ac:dyDescent="0.4">
      <c r="A5" s="8">
        <v>1</v>
      </c>
      <c r="B5" s="7">
        <f>IF(A5&lt;=Daten!$B$5,A5,IF(A5-2=Daten!$B$5,"Gesamt:",""))</f>
        <v>1</v>
      </c>
      <c r="C5" s="9">
        <f>IF(OR(B5&lt;33,B5="Gesamt:"),1,0)</f>
        <v>1</v>
      </c>
      <c r="D5" s="9">
        <f>C5</f>
        <v>1</v>
      </c>
    </row>
    <row r="6" spans="1:5" ht="20" x14ac:dyDescent="0.4">
      <c r="A6" s="8">
        <f>A5+1</f>
        <v>2</v>
      </c>
      <c r="B6" s="7">
        <f>IF(A6&lt;=Daten!$B$5,A6,IF(A6-2=Daten!$B$5,"Gesamt:",""))</f>
        <v>2</v>
      </c>
      <c r="C6" s="9">
        <f t="shared" ref="C6:C35" si="0">IF(OR(B6&lt;33,B6="Gesamt:"),1,0)</f>
        <v>1</v>
      </c>
      <c r="D6" s="9">
        <f t="shared" ref="D6:D35" si="1">C6</f>
        <v>1</v>
      </c>
    </row>
    <row r="7" spans="1:5" ht="20" x14ac:dyDescent="0.4">
      <c r="A7" s="8">
        <f t="shared" ref="A7:A35" si="2">A6+1</f>
        <v>3</v>
      </c>
      <c r="B7" s="7">
        <f>IF(A7&lt;=Daten!$B$5,A7,IF(A7-2=Daten!$B$5,"Gesamt:",""))</f>
        <v>3</v>
      </c>
      <c r="C7" s="9">
        <f t="shared" si="0"/>
        <v>1</v>
      </c>
      <c r="D7" s="9">
        <f t="shared" si="1"/>
        <v>1</v>
      </c>
    </row>
    <row r="8" spans="1:5" ht="20" x14ac:dyDescent="0.4">
      <c r="A8" s="8">
        <f t="shared" si="2"/>
        <v>4</v>
      </c>
      <c r="B8" s="7">
        <f>IF(A8&lt;=Daten!$B$5,A8,IF(A8-2=Daten!$B$5,"Gesamt:",""))</f>
        <v>4</v>
      </c>
      <c r="C8" s="9">
        <f t="shared" si="0"/>
        <v>1</v>
      </c>
      <c r="D8" s="9">
        <f t="shared" si="1"/>
        <v>1</v>
      </c>
    </row>
    <row r="9" spans="1:5" ht="20" x14ac:dyDescent="0.4">
      <c r="A9" s="8">
        <f t="shared" si="2"/>
        <v>5</v>
      </c>
      <c r="B9" s="7">
        <f>IF(A9&lt;=Daten!$B$5,A9,IF(A9-2=Daten!$B$5,"Gesamt:",""))</f>
        <v>5</v>
      </c>
      <c r="C9" s="9">
        <f t="shared" si="0"/>
        <v>1</v>
      </c>
      <c r="D9" s="9">
        <f t="shared" si="1"/>
        <v>1</v>
      </c>
    </row>
    <row r="10" spans="1:5" ht="20" x14ac:dyDescent="0.4">
      <c r="A10" s="8">
        <f t="shared" si="2"/>
        <v>6</v>
      </c>
      <c r="B10" s="7">
        <f>IF(A10&lt;=Daten!$B$5,A10,IF(A10-2=Daten!$B$5,"Gesamt:",""))</f>
        <v>6</v>
      </c>
      <c r="C10" s="9">
        <f t="shared" si="0"/>
        <v>1</v>
      </c>
      <c r="D10" s="9">
        <f t="shared" si="1"/>
        <v>1</v>
      </c>
    </row>
    <row r="11" spans="1:5" ht="20" x14ac:dyDescent="0.4">
      <c r="A11" s="8">
        <f t="shared" si="2"/>
        <v>7</v>
      </c>
      <c r="B11" s="7">
        <f>IF(A11&lt;=Daten!$B$5,A11,IF(A11-2=Daten!$B$5,"Gesamt:",""))</f>
        <v>7</v>
      </c>
      <c r="C11" s="9">
        <f t="shared" si="0"/>
        <v>1</v>
      </c>
      <c r="D11" s="9">
        <f t="shared" si="1"/>
        <v>1</v>
      </c>
    </row>
    <row r="12" spans="1:5" ht="20" x14ac:dyDescent="0.4">
      <c r="A12" s="8">
        <f t="shared" si="2"/>
        <v>8</v>
      </c>
      <c r="B12" s="7">
        <f>IF(A12&lt;=Daten!$B$5,A12,IF(A12-2=Daten!$B$5,"Gesamt:",""))</f>
        <v>8</v>
      </c>
      <c r="C12" s="9">
        <f t="shared" si="0"/>
        <v>1</v>
      </c>
      <c r="D12" s="9">
        <f t="shared" si="1"/>
        <v>1</v>
      </c>
    </row>
    <row r="13" spans="1:5" ht="20" x14ac:dyDescent="0.4">
      <c r="A13" s="8">
        <f t="shared" si="2"/>
        <v>9</v>
      </c>
      <c r="B13" s="7">
        <f>IF(A13&lt;=Daten!$B$5,A13,IF(A13-2=Daten!$B$5,"Gesamt:",""))</f>
        <v>9</v>
      </c>
      <c r="C13" s="9">
        <f t="shared" si="0"/>
        <v>1</v>
      </c>
      <c r="D13" s="9">
        <f t="shared" si="1"/>
        <v>1</v>
      </c>
    </row>
    <row r="14" spans="1:5" ht="20" x14ac:dyDescent="0.4">
      <c r="A14" s="8">
        <f t="shared" si="2"/>
        <v>10</v>
      </c>
      <c r="B14" s="7">
        <f>IF(A14&lt;=Daten!$B$5,A14,IF(A14-2=Daten!$B$5,"Gesamt:",""))</f>
        <v>10</v>
      </c>
      <c r="C14" s="9">
        <f t="shared" si="0"/>
        <v>1</v>
      </c>
      <c r="D14" s="9">
        <f t="shared" si="1"/>
        <v>1</v>
      </c>
    </row>
    <row r="15" spans="1:5" ht="20" x14ac:dyDescent="0.4">
      <c r="A15" s="8">
        <f t="shared" si="2"/>
        <v>11</v>
      </c>
      <c r="B15" s="7">
        <f>IF(A15&lt;=Daten!$B$5,A15,IF(A15-2=Daten!$B$5,"Gesamt:",""))</f>
        <v>11</v>
      </c>
      <c r="C15" s="9">
        <f t="shared" si="0"/>
        <v>1</v>
      </c>
      <c r="D15" s="9">
        <f t="shared" si="1"/>
        <v>1</v>
      </c>
    </row>
    <row r="16" spans="1:5" ht="20" x14ac:dyDescent="0.4">
      <c r="A16" s="8">
        <f t="shared" si="2"/>
        <v>12</v>
      </c>
      <c r="B16" s="7">
        <f>IF(A16&lt;=Daten!$B$5,A16,IF(A16-2=Daten!$B$5,"Gesamt:",""))</f>
        <v>12</v>
      </c>
      <c r="C16" s="9">
        <f t="shared" si="0"/>
        <v>1</v>
      </c>
      <c r="D16" s="9">
        <f t="shared" si="1"/>
        <v>1</v>
      </c>
    </row>
    <row r="17" spans="1:4" ht="20" x14ac:dyDescent="0.4">
      <c r="A17" s="8">
        <f t="shared" si="2"/>
        <v>13</v>
      </c>
      <c r="B17" s="7">
        <f>IF(A17&lt;=Daten!$B$5,A17,IF(A17-2=Daten!$B$5,"Gesamt:",""))</f>
        <v>13</v>
      </c>
      <c r="C17" s="9">
        <f t="shared" si="0"/>
        <v>1</v>
      </c>
      <c r="D17" s="9">
        <f t="shared" si="1"/>
        <v>1</v>
      </c>
    </row>
    <row r="18" spans="1:4" ht="20" x14ac:dyDescent="0.4">
      <c r="A18" s="8">
        <f t="shared" si="2"/>
        <v>14</v>
      </c>
      <c r="B18" s="7">
        <f>IF(A18&lt;=Daten!$B$5,A18,IF(A18-2=Daten!$B$5,"Gesamt:",""))</f>
        <v>14</v>
      </c>
      <c r="C18" s="9">
        <f t="shared" si="0"/>
        <v>1</v>
      </c>
      <c r="D18" s="9">
        <f t="shared" si="1"/>
        <v>1</v>
      </c>
    </row>
    <row r="19" spans="1:4" ht="20" x14ac:dyDescent="0.4">
      <c r="A19" s="8">
        <f t="shared" si="2"/>
        <v>15</v>
      </c>
      <c r="B19" s="7">
        <f>IF(A19&lt;=Daten!$B$5,A19,IF(A19-2=Daten!$B$5,"Gesamt:",""))</f>
        <v>15</v>
      </c>
      <c r="C19" s="9">
        <f t="shared" si="0"/>
        <v>1</v>
      </c>
      <c r="D19" s="9">
        <f t="shared" si="1"/>
        <v>1</v>
      </c>
    </row>
    <row r="20" spans="1:4" ht="20" x14ac:dyDescent="0.4">
      <c r="A20" s="8">
        <f t="shared" si="2"/>
        <v>16</v>
      </c>
      <c r="B20" s="7">
        <f>IF(A20&lt;=Daten!$B$5,A20,IF(A20-2=Daten!$B$5,"Gesamt:",""))</f>
        <v>16</v>
      </c>
      <c r="C20" s="9">
        <f t="shared" si="0"/>
        <v>1</v>
      </c>
      <c r="D20" s="9">
        <f t="shared" si="1"/>
        <v>1</v>
      </c>
    </row>
    <row r="21" spans="1:4" ht="20" x14ac:dyDescent="0.4">
      <c r="A21" s="8">
        <f t="shared" si="2"/>
        <v>17</v>
      </c>
      <c r="B21" s="7">
        <f>IF(A21&lt;=Daten!$B$5,A21,IF(A21-2=Daten!$B$5,"Gesamt:",""))</f>
        <v>17</v>
      </c>
      <c r="C21" s="9">
        <f t="shared" si="0"/>
        <v>1</v>
      </c>
      <c r="D21" s="9">
        <f t="shared" si="1"/>
        <v>1</v>
      </c>
    </row>
    <row r="22" spans="1:4" ht="20" x14ac:dyDescent="0.4">
      <c r="A22" s="8">
        <f t="shared" si="2"/>
        <v>18</v>
      </c>
      <c r="B22" s="7">
        <f>IF(A22&lt;=Daten!$B$5,A22,IF(A22-2=Daten!$B$5,"Gesamt:",""))</f>
        <v>18</v>
      </c>
      <c r="C22" s="9">
        <f t="shared" si="0"/>
        <v>1</v>
      </c>
      <c r="D22" s="9">
        <f t="shared" si="1"/>
        <v>1</v>
      </c>
    </row>
    <row r="23" spans="1:4" ht="20" x14ac:dyDescent="0.4">
      <c r="A23" s="8">
        <f t="shared" si="2"/>
        <v>19</v>
      </c>
      <c r="B23" s="7">
        <f>IF(A23&lt;=Daten!$B$5,A23,IF(A23-2=Daten!$B$5,"Gesamt:",""))</f>
        <v>19</v>
      </c>
      <c r="C23" s="9">
        <f t="shared" si="0"/>
        <v>1</v>
      </c>
      <c r="D23" s="9">
        <f t="shared" si="1"/>
        <v>1</v>
      </c>
    </row>
    <row r="24" spans="1:4" ht="20" x14ac:dyDescent="0.4">
      <c r="A24" s="8">
        <f t="shared" si="2"/>
        <v>20</v>
      </c>
      <c r="B24" s="7">
        <f>IF(A24&lt;=Daten!$B$5,A24,IF(A24-2=Daten!$B$5,"Gesamt:",""))</f>
        <v>20</v>
      </c>
      <c r="C24" s="9">
        <f t="shared" si="0"/>
        <v>1</v>
      </c>
      <c r="D24" s="9">
        <f t="shared" si="1"/>
        <v>1</v>
      </c>
    </row>
    <row r="25" spans="1:4" ht="20" x14ac:dyDescent="0.4">
      <c r="A25" s="8">
        <f t="shared" si="2"/>
        <v>21</v>
      </c>
      <c r="B25" s="7">
        <f>IF(A25&lt;=Daten!$B$5,A25,IF(A25-2=Daten!$B$5,"Gesamt:",""))</f>
        <v>21</v>
      </c>
      <c r="C25" s="9">
        <f t="shared" si="0"/>
        <v>1</v>
      </c>
      <c r="D25" s="9">
        <f t="shared" si="1"/>
        <v>1</v>
      </c>
    </row>
    <row r="26" spans="1:4" ht="20" x14ac:dyDescent="0.4">
      <c r="A26" s="8">
        <f t="shared" si="2"/>
        <v>22</v>
      </c>
      <c r="B26" s="7">
        <f>IF(A26&lt;=Daten!$B$5,A26,IF(A26-2=Daten!$B$5,"Gesamt:",""))</f>
        <v>22</v>
      </c>
      <c r="C26" s="9">
        <f t="shared" si="0"/>
        <v>1</v>
      </c>
      <c r="D26" s="9">
        <f t="shared" si="1"/>
        <v>1</v>
      </c>
    </row>
    <row r="27" spans="1:4" ht="20" x14ac:dyDescent="0.4">
      <c r="A27" s="8">
        <f t="shared" si="2"/>
        <v>23</v>
      </c>
      <c r="B27" s="7">
        <f>IF(A27&lt;=Daten!$B$5,A27,IF(A27-2=Daten!$B$5,"Gesamt:",""))</f>
        <v>23</v>
      </c>
      <c r="C27" s="9">
        <f t="shared" si="0"/>
        <v>1</v>
      </c>
      <c r="D27" s="9">
        <f t="shared" si="1"/>
        <v>1</v>
      </c>
    </row>
    <row r="28" spans="1:4" ht="20" x14ac:dyDescent="0.4">
      <c r="A28" s="8">
        <f t="shared" si="2"/>
        <v>24</v>
      </c>
      <c r="B28" s="7">
        <f>IF(A28&lt;=Daten!$B$5,A28,IF(A28-2=Daten!$B$5,"Gesamt:",""))</f>
        <v>24</v>
      </c>
      <c r="C28" s="9">
        <f t="shared" si="0"/>
        <v>1</v>
      </c>
      <c r="D28" s="9">
        <f t="shared" si="1"/>
        <v>1</v>
      </c>
    </row>
    <row r="29" spans="1:4" ht="20" x14ac:dyDescent="0.4">
      <c r="A29" s="8">
        <f t="shared" si="2"/>
        <v>25</v>
      </c>
      <c r="B29" s="7">
        <f>IF(A29&lt;=Daten!$B$5,A29,IF(A29-2=Daten!$B$5,"Gesamt:",""))</f>
        <v>25</v>
      </c>
      <c r="C29" s="9">
        <f t="shared" si="0"/>
        <v>1</v>
      </c>
      <c r="D29" s="9">
        <f t="shared" si="1"/>
        <v>1</v>
      </c>
    </row>
    <row r="30" spans="1:4" ht="20" x14ac:dyDescent="0.4">
      <c r="A30" s="8">
        <f t="shared" si="2"/>
        <v>26</v>
      </c>
      <c r="B30" s="7">
        <f>IF(A30&lt;=Daten!$B$5,A30,IF(A30-2=Daten!$B$5,"Gesamt:",""))</f>
        <v>26</v>
      </c>
      <c r="C30" s="9">
        <f t="shared" si="0"/>
        <v>1</v>
      </c>
      <c r="D30" s="9">
        <f t="shared" si="1"/>
        <v>1</v>
      </c>
    </row>
    <row r="31" spans="1:4" ht="20" x14ac:dyDescent="0.4">
      <c r="A31" s="8">
        <f t="shared" si="2"/>
        <v>27</v>
      </c>
      <c r="B31" s="7">
        <f>IF(A31&lt;=Daten!$B$5,A31,IF(A31-2=Daten!$B$5,"Gesamt:",""))</f>
        <v>27</v>
      </c>
      <c r="C31" s="9">
        <f t="shared" si="0"/>
        <v>1</v>
      </c>
      <c r="D31" s="9">
        <f t="shared" si="1"/>
        <v>1</v>
      </c>
    </row>
    <row r="32" spans="1:4" ht="20" x14ac:dyDescent="0.4">
      <c r="A32" s="8">
        <f t="shared" si="2"/>
        <v>28</v>
      </c>
      <c r="B32" s="7" t="str">
        <f>IF(A32&lt;=Daten!$B$5,A32,IF(A32-2=Daten!$B$5,"Gesamt:",""))</f>
        <v/>
      </c>
      <c r="C32" s="9">
        <f t="shared" si="0"/>
        <v>0</v>
      </c>
      <c r="D32" s="9">
        <f t="shared" si="1"/>
        <v>0</v>
      </c>
    </row>
    <row r="33" spans="1:4" ht="20" x14ac:dyDescent="0.4">
      <c r="A33" s="8">
        <f t="shared" si="2"/>
        <v>29</v>
      </c>
      <c r="B33" s="7" t="str">
        <f>IF(A33&lt;=Daten!$B$5,A33,IF(A33-2=Daten!$B$5,"Gesamt:",""))</f>
        <v>Gesamt:</v>
      </c>
      <c r="C33" s="9">
        <f t="shared" si="0"/>
        <v>1</v>
      </c>
      <c r="D33" s="9">
        <f t="shared" si="1"/>
        <v>1</v>
      </c>
    </row>
    <row r="34" spans="1:4" ht="20" x14ac:dyDescent="0.4">
      <c r="A34" s="8">
        <f t="shared" si="2"/>
        <v>30</v>
      </c>
      <c r="B34" s="7" t="str">
        <f>IF(A34&lt;=Daten!$B$5,A34,IF(A34-2=Daten!$B$5,"Gesamt:",""))</f>
        <v/>
      </c>
      <c r="C34" s="9">
        <f t="shared" si="0"/>
        <v>0</v>
      </c>
      <c r="D34" s="9">
        <f t="shared" si="1"/>
        <v>0</v>
      </c>
    </row>
    <row r="35" spans="1:4" ht="20" x14ac:dyDescent="0.4">
      <c r="A35" s="8">
        <f t="shared" si="2"/>
        <v>31</v>
      </c>
      <c r="B35" s="7" t="str">
        <f>IF(A35&lt;=Daten!$B$5,A35,IF(A35-2=Daten!$B$5,"Gesamt:",""))</f>
        <v/>
      </c>
      <c r="C35" s="9">
        <f t="shared" si="0"/>
        <v>0</v>
      </c>
      <c r="D35" s="9">
        <f t="shared" si="1"/>
        <v>0</v>
      </c>
    </row>
  </sheetData>
  <mergeCells count="2">
    <mergeCell ref="A1:E1"/>
    <mergeCell ref="A2:E2"/>
  </mergeCells>
  <phoneticPr fontId="0" type="noConversion"/>
  <conditionalFormatting sqref="C5:D35">
    <cfRule type="cellIs" dxfId="5" priority="1" stopIfTrue="1" operator="equal">
      <formula>1</formula>
    </cfRule>
  </conditionalFormatting>
  <conditionalFormatting sqref="B5:B35">
    <cfRule type="cellIs" dxfId="4" priority="2" stopIfTrue="1" operator="equal">
      <formula>"Gesamt:"</formula>
    </cfRule>
    <cfRule type="cellIs" dxfId="3" priority="3" stopIfTrue="1" operator="between">
      <formula>0</formula>
      <formula>33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topLeftCell="A21" zoomScale="85" zoomScaleNormal="85" workbookViewId="0">
      <selection activeCell="C37" sqref="C37"/>
    </sheetView>
  </sheetViews>
  <sheetFormatPr baseColWidth="10" defaultRowHeight="12.5" x14ac:dyDescent="0.25"/>
  <cols>
    <col min="1" max="1" width="4.1796875" customWidth="1"/>
    <col min="2" max="2" width="5.54296875" customWidth="1"/>
    <col min="3" max="3" width="50.26953125" customWidth="1"/>
    <col min="4" max="4" width="10.7265625" bestFit="1" customWidth="1"/>
    <col min="5" max="5" width="11.7265625" bestFit="1" customWidth="1"/>
    <col min="6" max="6" width="1.1796875" customWidth="1"/>
  </cols>
  <sheetData>
    <row r="1" spans="1:6" s="16" customFormat="1" ht="15.5" x14ac:dyDescent="0.35">
      <c r="A1" s="31" t="s">
        <v>11</v>
      </c>
      <c r="B1" s="31"/>
      <c r="C1" s="31"/>
      <c r="D1" s="31"/>
      <c r="E1" s="31"/>
      <c r="F1" s="31"/>
    </row>
    <row r="2" spans="1:6" ht="8.25" customHeight="1" x14ac:dyDescent="0.4">
      <c r="A2" s="5"/>
      <c r="B2" s="5"/>
      <c r="C2" s="5"/>
      <c r="D2" s="5"/>
      <c r="E2" s="5"/>
    </row>
    <row r="3" spans="1:6" ht="31.5" x14ac:dyDescent="0.4">
      <c r="A3" s="5"/>
      <c r="B3" s="14" t="s">
        <v>14</v>
      </c>
      <c r="C3" s="14" t="s">
        <v>0</v>
      </c>
      <c r="D3" s="14" t="s">
        <v>3</v>
      </c>
      <c r="E3" s="15" t="s">
        <v>15</v>
      </c>
    </row>
    <row r="4" spans="1:6" ht="20" x14ac:dyDescent="0.4">
      <c r="A4" s="8">
        <v>1</v>
      </c>
      <c r="B4" s="12">
        <v>1</v>
      </c>
      <c r="C4" s="13" t="str">
        <f ca="1">IF(A4&lt;=Daten!$B$5,Daten!B8,0)</f>
        <v>13 ∙ (x - 2) = 4x + 28</v>
      </c>
      <c r="D4" s="13">
        <f ca="1">IF(B4&lt;=Daten!$B$5,Daten!C8,0)</f>
        <v>6</v>
      </c>
      <c r="E4" s="13">
        <f ca="1">ROUND(D4,0)</f>
        <v>6</v>
      </c>
    </row>
    <row r="5" spans="1:6" ht="20" x14ac:dyDescent="0.4">
      <c r="A5" s="8">
        <f>A4+1</f>
        <v>2</v>
      </c>
      <c r="B5" s="12">
        <f>B4+1</f>
        <v>2</v>
      </c>
      <c r="C5" s="13" t="str">
        <f ca="1">IF(A5&lt;=Daten!$B$5,Daten!B9,0)</f>
        <v>-14 ∙ (x + 3) = -6x - 26</v>
      </c>
      <c r="D5" s="13">
        <f ca="1">IF(B5&lt;=Daten!$B$5,Daten!C9,0)</f>
        <v>-2</v>
      </c>
      <c r="E5" s="13">
        <f t="shared" ref="E5:E35" ca="1" si="0">ROUND(D5,0)</f>
        <v>-2</v>
      </c>
    </row>
    <row r="6" spans="1:6" ht="20" x14ac:dyDescent="0.4">
      <c r="A6" s="8">
        <f t="shared" ref="A6:A37" si="1">A5+1</f>
        <v>3</v>
      </c>
      <c r="B6" s="27">
        <f t="shared" ref="B6:B34" si="2">B5+1</f>
        <v>3</v>
      </c>
      <c r="C6" s="13" t="str">
        <f ca="1">IF(A6&lt;=Daten!$B$5,Daten!B10,0)</f>
        <v>-12 ∙ (x + 10) = -6x - 84</v>
      </c>
      <c r="D6" s="13">
        <f ca="1">IF(B6&lt;=Daten!$B$5,Daten!C10,0)</f>
        <v>-6</v>
      </c>
      <c r="E6" s="13">
        <f t="shared" ca="1" si="0"/>
        <v>-6</v>
      </c>
    </row>
    <row r="7" spans="1:6" ht="20" x14ac:dyDescent="0.4">
      <c r="A7" s="8">
        <f t="shared" si="1"/>
        <v>4</v>
      </c>
      <c r="B7" s="27">
        <f t="shared" si="2"/>
        <v>4</v>
      </c>
      <c r="C7" s="13" t="str">
        <f ca="1">IF(A7&lt;=Daten!$B$5,Daten!B11,0)</f>
        <v>8 ∙ (x + 2) = 2x - 20</v>
      </c>
      <c r="D7" s="13">
        <f ca="1">IF(B7&lt;=Daten!$B$5,Daten!C11,0)</f>
        <v>-6</v>
      </c>
      <c r="E7" s="13">
        <f t="shared" ca="1" si="0"/>
        <v>-6</v>
      </c>
    </row>
    <row r="8" spans="1:6" ht="20" x14ac:dyDescent="0.4">
      <c r="A8" s="8">
        <f t="shared" si="1"/>
        <v>5</v>
      </c>
      <c r="B8" s="27">
        <f t="shared" si="2"/>
        <v>5</v>
      </c>
      <c r="C8" s="13" t="str">
        <f ca="1">IF(A8&lt;=Daten!$B$5,Daten!B12,0)</f>
        <v>4 ∙ (x + 5) = 6x + 8</v>
      </c>
      <c r="D8" s="13">
        <f ca="1">IF(B8&lt;=Daten!$B$5,Daten!C12,0)</f>
        <v>6</v>
      </c>
      <c r="E8" s="13">
        <f t="shared" ca="1" si="0"/>
        <v>6</v>
      </c>
    </row>
    <row r="9" spans="1:6" ht="20" x14ac:dyDescent="0.4">
      <c r="A9" s="8">
        <f t="shared" si="1"/>
        <v>6</v>
      </c>
      <c r="B9" s="27">
        <f t="shared" si="2"/>
        <v>6</v>
      </c>
      <c r="C9" s="13" t="str">
        <f ca="1">IF(A9&lt;=Daten!$B$5,Daten!B13,0)</f>
        <v>-14 ∙ (x + 3) = -8x - 24</v>
      </c>
      <c r="D9" s="13">
        <f ca="1">IF(B9&lt;=Daten!$B$5,Daten!C13,0)</f>
        <v>-3</v>
      </c>
      <c r="E9" s="13">
        <f t="shared" ca="1" si="0"/>
        <v>-3</v>
      </c>
    </row>
    <row r="10" spans="1:6" ht="20" x14ac:dyDescent="0.4">
      <c r="A10" s="8">
        <f t="shared" si="1"/>
        <v>7</v>
      </c>
      <c r="B10" s="27">
        <f t="shared" si="2"/>
        <v>7</v>
      </c>
      <c r="C10" s="13" t="str">
        <f ca="1">IF(A10&lt;=Daten!$B$5,Daten!B14,0)</f>
        <v>1 ∙ (x + 1) = 7x - 47</v>
      </c>
      <c r="D10" s="13">
        <f ca="1">IF(B10&lt;=Daten!$B$5,Daten!C14,0)</f>
        <v>8</v>
      </c>
      <c r="E10" s="13">
        <f t="shared" ca="1" si="0"/>
        <v>8</v>
      </c>
    </row>
    <row r="11" spans="1:6" ht="20" x14ac:dyDescent="0.4">
      <c r="A11" s="8">
        <f t="shared" si="1"/>
        <v>8</v>
      </c>
      <c r="B11" s="27">
        <f t="shared" si="2"/>
        <v>8</v>
      </c>
      <c r="C11" s="13" t="str">
        <f ca="1">IF(A11&lt;=Daten!$B$5,Daten!B15,0)</f>
        <v>17 ∙ (x + 3) = 7x - 39</v>
      </c>
      <c r="D11" s="13">
        <f ca="1">IF(B11&lt;=Daten!$B$5,Daten!C15,0)</f>
        <v>-9</v>
      </c>
      <c r="E11" s="13">
        <f t="shared" ca="1" si="0"/>
        <v>-9</v>
      </c>
    </row>
    <row r="12" spans="1:6" ht="20" x14ac:dyDescent="0.4">
      <c r="A12" s="8">
        <f t="shared" si="1"/>
        <v>9</v>
      </c>
      <c r="B12" s="27">
        <f t="shared" si="2"/>
        <v>9</v>
      </c>
      <c r="C12" s="13" t="str">
        <f ca="1">IF(A12&lt;=Daten!$B$5,Daten!B16,0)</f>
        <v>6 ∙ (x + 4) = -3x + 69</v>
      </c>
      <c r="D12" s="13">
        <f ca="1">IF(B12&lt;=Daten!$B$5,Daten!C16,0)</f>
        <v>5</v>
      </c>
      <c r="E12" s="13">
        <f t="shared" ca="1" si="0"/>
        <v>5</v>
      </c>
    </row>
    <row r="13" spans="1:6" ht="20" x14ac:dyDescent="0.4">
      <c r="A13" s="8">
        <f t="shared" si="1"/>
        <v>10</v>
      </c>
      <c r="B13" s="27">
        <f t="shared" si="2"/>
        <v>10</v>
      </c>
      <c r="C13" s="13" t="str">
        <f ca="1">IF(A13&lt;=Daten!$B$5,Daten!B17,0)</f>
        <v>-14 ∙ (x - 3) = -10x + 82</v>
      </c>
      <c r="D13" s="13">
        <f ca="1">IF(B13&lt;=Daten!$B$5,Daten!C17,0)</f>
        <v>-10</v>
      </c>
      <c r="E13" s="13">
        <f t="shared" ca="1" si="0"/>
        <v>-10</v>
      </c>
    </row>
    <row r="14" spans="1:6" ht="20" x14ac:dyDescent="0.4">
      <c r="A14" s="8">
        <f t="shared" si="1"/>
        <v>11</v>
      </c>
      <c r="B14" s="27">
        <f t="shared" si="2"/>
        <v>11</v>
      </c>
      <c r="C14" s="13" t="str">
        <f ca="1">IF(A14&lt;=Daten!$B$5,Daten!B18,0)</f>
        <v>-8 ∙ (x + 9) = 2x - 52</v>
      </c>
      <c r="D14" s="13">
        <f ca="1">IF(B14&lt;=Daten!$B$5,Daten!C18,0)</f>
        <v>-2</v>
      </c>
      <c r="E14" s="13">
        <f t="shared" ca="1" si="0"/>
        <v>-2</v>
      </c>
    </row>
    <row r="15" spans="1:6" ht="20" x14ac:dyDescent="0.4">
      <c r="A15" s="8">
        <f t="shared" si="1"/>
        <v>12</v>
      </c>
      <c r="B15" s="27">
        <f t="shared" si="2"/>
        <v>12</v>
      </c>
      <c r="C15" s="13" t="str">
        <f ca="1">IF(A15&lt;=Daten!$B$5,Daten!B19,0)</f>
        <v>1 ∙ (x - 2) = -5x - 44</v>
      </c>
      <c r="D15" s="13">
        <f ca="1">IF(B15&lt;=Daten!$B$5,Daten!C19,0)</f>
        <v>-7</v>
      </c>
      <c r="E15" s="13">
        <f t="shared" ca="1" si="0"/>
        <v>-7</v>
      </c>
    </row>
    <row r="16" spans="1:6" ht="20" x14ac:dyDescent="0.4">
      <c r="A16" s="8">
        <f t="shared" si="1"/>
        <v>13</v>
      </c>
      <c r="B16" s="27">
        <f t="shared" si="2"/>
        <v>13</v>
      </c>
      <c r="C16" s="13" t="str">
        <f ca="1">IF(A16&lt;=Daten!$B$5,Daten!B20,0)</f>
        <v>7 ∙ (x - 5) = -2x - 53</v>
      </c>
      <c r="D16" s="13">
        <f ca="1">IF(B16&lt;=Daten!$B$5,Daten!C20,0)</f>
        <v>-2</v>
      </c>
      <c r="E16" s="13">
        <f t="shared" ca="1" si="0"/>
        <v>-2</v>
      </c>
    </row>
    <row r="17" spans="1:5" ht="20" x14ac:dyDescent="0.4">
      <c r="A17" s="8">
        <f t="shared" si="1"/>
        <v>14</v>
      </c>
      <c r="B17" s="27">
        <f t="shared" si="2"/>
        <v>14</v>
      </c>
      <c r="C17" s="13" t="str">
        <f ca="1">IF(A17&lt;=Daten!$B$5,Daten!B21,0)</f>
        <v>3 ∙ (x + 2) = -4x - 1</v>
      </c>
      <c r="D17" s="13">
        <f ca="1">IF(B17&lt;=Daten!$B$5,Daten!C21,0)</f>
        <v>-1</v>
      </c>
      <c r="E17" s="13">
        <f t="shared" ca="1" si="0"/>
        <v>-1</v>
      </c>
    </row>
    <row r="18" spans="1:5" ht="20" x14ac:dyDescent="0.4">
      <c r="A18" s="8">
        <f t="shared" si="1"/>
        <v>15</v>
      </c>
      <c r="B18" s="27">
        <f t="shared" si="2"/>
        <v>15</v>
      </c>
      <c r="C18" s="13" t="str">
        <f ca="1">IF(A18&lt;=Daten!$B$5,Daten!B22,0)</f>
        <v>-3 ∙ (x + 8) = -10x - 94</v>
      </c>
      <c r="D18" s="13">
        <f ca="1">IF(B18&lt;=Daten!$B$5,Daten!C22,0)</f>
        <v>-10</v>
      </c>
      <c r="E18" s="13">
        <f t="shared" ca="1" si="0"/>
        <v>-10</v>
      </c>
    </row>
    <row r="19" spans="1:5" ht="20" x14ac:dyDescent="0.4">
      <c r="A19" s="8">
        <f t="shared" si="1"/>
        <v>16</v>
      </c>
      <c r="B19" s="27">
        <f t="shared" si="2"/>
        <v>16</v>
      </c>
      <c r="C19" s="13" t="str">
        <f ca="1">IF(A19&lt;=Daten!$B$5,Daten!B23,0)</f>
        <v>-20 ∙ (x + 1) = -10x + 80</v>
      </c>
      <c r="D19" s="13">
        <f ca="1">IF(B19&lt;=Daten!$B$5,Daten!C23,0)</f>
        <v>-10</v>
      </c>
      <c r="E19" s="13">
        <f t="shared" ca="1" si="0"/>
        <v>-10</v>
      </c>
    </row>
    <row r="20" spans="1:5" ht="20" x14ac:dyDescent="0.4">
      <c r="A20" s="8">
        <f t="shared" si="1"/>
        <v>17</v>
      </c>
      <c r="B20" s="27">
        <f t="shared" si="2"/>
        <v>17</v>
      </c>
      <c r="C20" s="13" t="str">
        <f ca="1">IF(A20&lt;=Daten!$B$5,Daten!B24,0)</f>
        <v>5 ∙ (x + 8) = 6x + 34</v>
      </c>
      <c r="D20" s="13">
        <f ca="1">IF(B20&lt;=Daten!$B$5,Daten!C24,0)</f>
        <v>6</v>
      </c>
      <c r="E20" s="13">
        <f t="shared" ca="1" si="0"/>
        <v>6</v>
      </c>
    </row>
    <row r="21" spans="1:5" ht="20" x14ac:dyDescent="0.4">
      <c r="A21" s="8">
        <f t="shared" si="1"/>
        <v>18</v>
      </c>
      <c r="B21" s="27">
        <f t="shared" si="2"/>
        <v>18</v>
      </c>
      <c r="C21" s="13" t="str">
        <f ca="1">IF(A21&lt;=Daten!$B$5,Daten!B25,0)</f>
        <v>13 ∙ (x + 4) = 6x + 38</v>
      </c>
      <c r="D21" s="13">
        <f ca="1">IF(B21&lt;=Daten!$B$5,Daten!C25,0)</f>
        <v>-2</v>
      </c>
      <c r="E21" s="13">
        <f t="shared" ca="1" si="0"/>
        <v>-2</v>
      </c>
    </row>
    <row r="22" spans="1:5" ht="20" x14ac:dyDescent="0.4">
      <c r="A22" s="8">
        <f t="shared" si="1"/>
        <v>19</v>
      </c>
      <c r="B22" s="27">
        <f t="shared" si="2"/>
        <v>19</v>
      </c>
      <c r="C22" s="13" t="str">
        <f ca="1">IF(A22&lt;=Daten!$B$5,Daten!B26,0)</f>
        <v>8 ∙ (x - 10) = 11x - 104</v>
      </c>
      <c r="D22" s="13">
        <f ca="1">IF(B22&lt;=Daten!$B$5,Daten!C26,0)</f>
        <v>8</v>
      </c>
      <c r="E22" s="13">
        <f t="shared" ca="1" si="0"/>
        <v>8</v>
      </c>
    </row>
    <row r="23" spans="1:5" ht="20" x14ac:dyDescent="0.4">
      <c r="A23" s="8">
        <f t="shared" si="1"/>
        <v>20</v>
      </c>
      <c r="B23" s="27">
        <f t="shared" si="2"/>
        <v>20</v>
      </c>
      <c r="C23" s="13" t="str">
        <f ca="1">IF(A23&lt;=Daten!$B$5,Daten!B27,0)</f>
        <v>-5 ∙ (x - 9) = -9x + 13</v>
      </c>
      <c r="D23" s="13">
        <f ca="1">IF(B23&lt;=Daten!$B$5,Daten!C27,0)</f>
        <v>-8</v>
      </c>
      <c r="E23" s="13">
        <f t="shared" ca="1" si="0"/>
        <v>-8</v>
      </c>
    </row>
    <row r="24" spans="1:5" ht="20" x14ac:dyDescent="0.4">
      <c r="A24" s="8">
        <f t="shared" si="1"/>
        <v>21</v>
      </c>
      <c r="B24" s="27">
        <f t="shared" si="2"/>
        <v>21</v>
      </c>
      <c r="C24" s="13" t="str">
        <f ca="1">IF(A24&lt;=Daten!$B$5,Daten!B28,0)</f>
        <v>1 ∙ (x - 9) = -7x - 65</v>
      </c>
      <c r="D24" s="13">
        <f ca="1">IF(B24&lt;=Daten!$B$5,Daten!C28,0)</f>
        <v>-7</v>
      </c>
      <c r="E24" s="13">
        <f t="shared" ca="1" si="0"/>
        <v>-7</v>
      </c>
    </row>
    <row r="25" spans="1:5" ht="20" x14ac:dyDescent="0.4">
      <c r="A25" s="8">
        <f t="shared" si="1"/>
        <v>22</v>
      </c>
      <c r="B25" s="27">
        <f t="shared" si="2"/>
        <v>22</v>
      </c>
      <c r="C25" s="13" t="str">
        <f ca="1">IF(A25&lt;=Daten!$B$5,Daten!B29,0)</f>
        <v>1 ∙ (x + 7) = -1x + 13</v>
      </c>
      <c r="D25" s="13">
        <f ca="1">IF(B25&lt;=Daten!$B$5,Daten!C29,0)</f>
        <v>3</v>
      </c>
      <c r="E25" s="13">
        <f t="shared" ca="1" si="0"/>
        <v>3</v>
      </c>
    </row>
    <row r="26" spans="1:5" ht="20" x14ac:dyDescent="0.4">
      <c r="A26" s="8">
        <f t="shared" si="1"/>
        <v>23</v>
      </c>
      <c r="B26" s="27">
        <f t="shared" si="2"/>
        <v>23</v>
      </c>
      <c r="C26" s="13" t="str">
        <f ca="1">IF(A26&lt;=Daten!$B$5,Daten!B30,0)</f>
        <v>13 ∙ (x - 4) = 5x - 76</v>
      </c>
      <c r="D26" s="13">
        <f ca="1">IF(B26&lt;=Daten!$B$5,Daten!C30,0)</f>
        <v>-3</v>
      </c>
      <c r="E26" s="13">
        <f t="shared" ca="1" si="0"/>
        <v>-3</v>
      </c>
    </row>
    <row r="27" spans="1:5" ht="20" x14ac:dyDescent="0.4">
      <c r="A27" s="8">
        <f t="shared" si="1"/>
        <v>24</v>
      </c>
      <c r="B27" s="27">
        <f t="shared" si="2"/>
        <v>24</v>
      </c>
      <c r="C27" s="13" t="str">
        <f ca="1">IF(A27&lt;=Daten!$B$5,Daten!B31,0)</f>
        <v>11 ∙ (x + 9) = 8x + 126</v>
      </c>
      <c r="D27" s="13">
        <f ca="1">IF(B27&lt;=Daten!$B$5,Daten!C31,0)</f>
        <v>9</v>
      </c>
      <c r="E27" s="13">
        <f t="shared" ca="1" si="0"/>
        <v>9</v>
      </c>
    </row>
    <row r="28" spans="1:5" ht="20" x14ac:dyDescent="0.4">
      <c r="A28" s="8">
        <f t="shared" si="1"/>
        <v>25</v>
      </c>
      <c r="B28" s="27">
        <f t="shared" si="2"/>
        <v>25</v>
      </c>
      <c r="C28" s="13" t="str">
        <f ca="1">IF(A28&lt;=Daten!$B$5,Daten!B32,0)</f>
        <v>1 ∙ (x + 9) = -9x + 59</v>
      </c>
      <c r="D28" s="13">
        <f ca="1">IF(B28&lt;=Daten!$B$5,Daten!C32,0)</f>
        <v>5</v>
      </c>
      <c r="E28" s="13">
        <f t="shared" ca="1" si="0"/>
        <v>5</v>
      </c>
    </row>
    <row r="29" spans="1:5" ht="20" x14ac:dyDescent="0.4">
      <c r="A29" s="8">
        <f t="shared" si="1"/>
        <v>26</v>
      </c>
      <c r="B29" s="27">
        <f t="shared" si="2"/>
        <v>26</v>
      </c>
      <c r="C29" s="13" t="str">
        <f ca="1">IF(A29&lt;=Daten!$B$5,Daten!B33,0)</f>
        <v>-9 ∙ (x - 1) = -11x + 1</v>
      </c>
      <c r="D29" s="13">
        <f ca="1">IF(B29&lt;=Daten!$B$5,Daten!C33,0)</f>
        <v>-4</v>
      </c>
      <c r="E29" s="13">
        <f t="shared" ca="1" si="0"/>
        <v>-4</v>
      </c>
    </row>
    <row r="30" spans="1:5" ht="20" x14ac:dyDescent="0.4">
      <c r="A30" s="8">
        <f t="shared" si="1"/>
        <v>27</v>
      </c>
      <c r="B30" s="27">
        <f t="shared" si="2"/>
        <v>27</v>
      </c>
      <c r="C30" s="13" t="str">
        <f ca="1">IF(A30&lt;=Daten!$B$5,Daten!B34,0)</f>
        <v>-5 ∙ (x - 4) = -4x + 30</v>
      </c>
      <c r="D30" s="13">
        <f ca="1">IF(B30&lt;=Daten!$B$5,Daten!C34,0)</f>
        <v>-10</v>
      </c>
      <c r="E30" s="13">
        <f t="shared" ca="1" si="0"/>
        <v>-10</v>
      </c>
    </row>
    <row r="31" spans="1:5" ht="20" x14ac:dyDescent="0.4">
      <c r="A31" s="8">
        <f t="shared" si="1"/>
        <v>28</v>
      </c>
      <c r="B31" s="27">
        <f t="shared" si="2"/>
        <v>28</v>
      </c>
      <c r="C31" s="13">
        <f>IF(A31&lt;=Daten!$B$5,Daten!B35,0)</f>
        <v>0</v>
      </c>
      <c r="D31" s="13">
        <f>IF(B31&lt;=Daten!$B$5,Daten!C35,0)</f>
        <v>0</v>
      </c>
      <c r="E31" s="13">
        <f t="shared" si="0"/>
        <v>0</v>
      </c>
    </row>
    <row r="32" spans="1:5" ht="20" x14ac:dyDescent="0.4">
      <c r="A32" s="8">
        <f t="shared" si="1"/>
        <v>29</v>
      </c>
      <c r="B32" s="27">
        <f t="shared" si="2"/>
        <v>29</v>
      </c>
      <c r="C32" s="13">
        <f>IF(A32&lt;=Daten!$B$5,Daten!B36,0)</f>
        <v>0</v>
      </c>
      <c r="D32" s="13">
        <f>IF(B32&lt;=Daten!$B$5,Daten!C36,0)</f>
        <v>0</v>
      </c>
      <c r="E32" s="13">
        <f t="shared" si="0"/>
        <v>0</v>
      </c>
    </row>
    <row r="33" spans="1:6" ht="20" x14ac:dyDescent="0.4">
      <c r="A33" s="8">
        <f t="shared" si="1"/>
        <v>30</v>
      </c>
      <c r="B33" s="27">
        <f t="shared" si="2"/>
        <v>30</v>
      </c>
      <c r="C33" s="13">
        <f>IF(A33&lt;=Daten!$B$5,Daten!B37,0)</f>
        <v>0</v>
      </c>
      <c r="D33" s="13">
        <f>IF(B33&lt;=Daten!$B$5,Daten!C37,0)</f>
        <v>0</v>
      </c>
      <c r="E33" s="13">
        <f t="shared" si="0"/>
        <v>0</v>
      </c>
    </row>
    <row r="34" spans="1:6" ht="20" x14ac:dyDescent="0.4">
      <c r="A34" s="8">
        <f t="shared" si="1"/>
        <v>31</v>
      </c>
      <c r="B34" s="27">
        <f t="shared" si="2"/>
        <v>31</v>
      </c>
      <c r="C34" s="13">
        <f>IF(A34&lt;=Daten!$B$5,Daten!B38,0)</f>
        <v>0</v>
      </c>
      <c r="D34" s="13">
        <f>IF(B34&lt;=Daten!$B$5,Daten!C38,0)</f>
        <v>0</v>
      </c>
      <c r="E34" s="13">
        <f t="shared" si="0"/>
        <v>0</v>
      </c>
    </row>
    <row r="35" spans="1:6" ht="20" x14ac:dyDescent="0.4">
      <c r="A35" s="8">
        <f t="shared" si="1"/>
        <v>32</v>
      </c>
      <c r="B35" s="17" t="s">
        <v>10</v>
      </c>
      <c r="C35" s="18"/>
      <c r="D35" s="13">
        <f>IF(B35&lt;=Daten!$B$5,Daten!C39,0)</f>
        <v>0</v>
      </c>
      <c r="E35" s="13">
        <f t="shared" si="0"/>
        <v>0</v>
      </c>
      <c r="F35" s="16"/>
    </row>
    <row r="36" spans="1:6" ht="20" x14ac:dyDescent="0.4">
      <c r="A36" s="8">
        <f t="shared" si="1"/>
        <v>33</v>
      </c>
    </row>
    <row r="37" spans="1:6" ht="20" x14ac:dyDescent="0.4">
      <c r="A37" s="8">
        <f t="shared" si="1"/>
        <v>34</v>
      </c>
    </row>
  </sheetData>
  <mergeCells count="1">
    <mergeCell ref="A1:F1"/>
  </mergeCells>
  <phoneticPr fontId="0" type="noConversion"/>
  <conditionalFormatting sqref="C4:E35">
    <cfRule type="cellIs" dxfId="2" priority="1" stopIfTrue="1" operator="equal">
      <formula>1</formula>
    </cfRule>
  </conditionalFormatting>
  <conditionalFormatting sqref="B4:B35">
    <cfRule type="cellIs" dxfId="1" priority="2" stopIfTrue="1" operator="equal">
      <formula>"Gesamt:"</formula>
    </cfRule>
    <cfRule type="cellIs" dxfId="0" priority="3" stopIfTrue="1" operator="between">
      <formula>0</formula>
      <formula>33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"/>
  <sheetViews>
    <sheetView topLeftCell="A5" zoomScale="85" zoomScaleNormal="85" workbookViewId="0">
      <selection activeCell="A9" sqref="A9"/>
    </sheetView>
  </sheetViews>
  <sheetFormatPr baseColWidth="10" defaultColWidth="11.453125" defaultRowHeight="12.5" x14ac:dyDescent="0.25"/>
  <cols>
    <col min="1" max="3" width="28.1796875" style="10" customWidth="1"/>
    <col min="4" max="5" width="11.453125" style="10"/>
    <col min="6" max="6" width="2.6328125" style="10" customWidth="1"/>
    <col min="7" max="16384" width="11.453125" style="10"/>
  </cols>
  <sheetData>
    <row r="1" spans="1:3" ht="64.5" customHeight="1" x14ac:dyDescent="0.25">
      <c r="A1" s="28" t="str">
        <f ca="1">Daten!$D$8</f>
        <v xml:space="preserve">1) Löse:
 13 ∙ (x - 2) = 4x + 28 </v>
      </c>
      <c r="B1" s="28" t="str">
        <f ca="1">Daten!$D$9</f>
        <v xml:space="preserve">2) Löse:
 -14 ∙ (x + 3) = -6x - 26 </v>
      </c>
      <c r="C1" s="28" t="str">
        <f ca="1">Daten!$D$10</f>
        <v xml:space="preserve">3) Löse:
 -12 ∙ (x + 10) = -6x - 84 </v>
      </c>
    </row>
    <row r="2" spans="1:3" ht="64.5" customHeight="1" x14ac:dyDescent="0.25">
      <c r="A2" s="28" t="str">
        <f ca="1">Daten!$D$11</f>
        <v xml:space="preserve">4) Löse:
 8 ∙ (x + 2) = 2x - 20 </v>
      </c>
      <c r="B2" s="28" t="str">
        <f ca="1">Daten!$D$12</f>
        <v xml:space="preserve">5) Löse:
 4 ∙ (x + 5) = 6x + 8 </v>
      </c>
      <c r="C2" s="28" t="str">
        <f ca="1">Daten!$D$13</f>
        <v xml:space="preserve">6) Löse:
 -14 ∙ (x + 3) = -8x - 24 </v>
      </c>
    </row>
    <row r="3" spans="1:3" ht="64.5" customHeight="1" x14ac:dyDescent="0.25">
      <c r="A3" s="28" t="str">
        <f ca="1">Daten!$D$14</f>
        <v xml:space="preserve">7) Löse:
 1 ∙ (x + 1) = 7x - 47 </v>
      </c>
      <c r="B3" s="28" t="str">
        <f ca="1">Daten!$D$15</f>
        <v xml:space="preserve">8) Löse:
 17 ∙ (x + 3) = 7x - 39 </v>
      </c>
      <c r="C3" s="28" t="str">
        <f ca="1">Daten!$D$16</f>
        <v xml:space="preserve">9) Löse:
 6 ∙ (x + 4) = -3x + 69 </v>
      </c>
    </row>
    <row r="4" spans="1:3" ht="64.5" customHeight="1" x14ac:dyDescent="0.25">
      <c r="A4" s="28" t="str">
        <f ca="1">Daten!$D$17</f>
        <v xml:space="preserve">10) Löse:
 -14 ∙ (x - 3) = -10x + 82 </v>
      </c>
      <c r="B4" s="28" t="str">
        <f ca="1">Daten!$D$18</f>
        <v xml:space="preserve">11) Löse:
 -8 ∙ (x + 9) = 2x - 52 </v>
      </c>
      <c r="C4" s="28" t="str">
        <f ca="1">Daten!$D$19</f>
        <v xml:space="preserve">12) Löse:
 1 ∙ (x - 2) = -5x - 44 </v>
      </c>
    </row>
    <row r="5" spans="1:3" ht="64.5" customHeight="1" x14ac:dyDescent="0.25">
      <c r="A5" s="28" t="str">
        <f ca="1">Daten!$D$20</f>
        <v xml:space="preserve">13) Löse:
 7 ∙ (x - 5) = -2x - 53 </v>
      </c>
      <c r="B5" s="28" t="str">
        <f ca="1">Daten!$D$21</f>
        <v xml:space="preserve">14) Löse:
 3 ∙ (x + 2) = -4x - 1 </v>
      </c>
      <c r="C5" s="28" t="str">
        <f ca="1">Daten!$D$22</f>
        <v xml:space="preserve">15) Löse:
 -3 ∙ (x + 8) = -10x - 94 </v>
      </c>
    </row>
    <row r="6" spans="1:3" ht="64.5" customHeight="1" x14ac:dyDescent="0.25">
      <c r="A6" s="28" t="str">
        <f ca="1">Daten!$D$23</f>
        <v xml:space="preserve">16) Löse:
 -20 ∙ (x + 1) = -10x + 80 </v>
      </c>
      <c r="B6" s="28" t="str">
        <f ca="1">Daten!$D$24</f>
        <v xml:space="preserve">17) Löse:
 5 ∙ (x + 8) = 6x + 34 </v>
      </c>
      <c r="C6" s="28" t="str">
        <f ca="1">Daten!$D$25</f>
        <v xml:space="preserve">18) Löse:
 13 ∙ (x + 4) = 6x + 38 </v>
      </c>
    </row>
    <row r="7" spans="1:3" ht="64.5" customHeight="1" x14ac:dyDescent="0.25">
      <c r="A7" s="28" t="str">
        <f ca="1">Daten!$D$26</f>
        <v xml:space="preserve">19) Löse:
 8 ∙ (x - 10) = 11x - 104 </v>
      </c>
      <c r="B7" s="28" t="str">
        <f ca="1">Daten!$D$27</f>
        <v xml:space="preserve">20) Löse:
 -5 ∙ (x - 9) = -9x + 13 </v>
      </c>
      <c r="C7" s="28" t="str">
        <f ca="1">Daten!$D$28</f>
        <v xml:space="preserve">21) Löse:
 1 ∙ (x - 9) = -7x - 65 </v>
      </c>
    </row>
    <row r="8" spans="1:3" ht="64.5" customHeight="1" x14ac:dyDescent="0.25">
      <c r="A8" s="28" t="str">
        <f ca="1">Daten!$D$29</f>
        <v xml:space="preserve">22) Löse:
 1 ∙ (x + 7) = -1x + 13 </v>
      </c>
      <c r="B8" s="28" t="str">
        <f ca="1">Daten!$D$30</f>
        <v xml:space="preserve">23) Löse:
 13 ∙ (x - 4) = 5x - 76 </v>
      </c>
      <c r="C8" s="28" t="str">
        <f ca="1">Daten!$D$31</f>
        <v xml:space="preserve">24) Löse:
 11 ∙ (x + 9) = 8x + 126 </v>
      </c>
    </row>
    <row r="9" spans="1:3" ht="64.5" customHeight="1" x14ac:dyDescent="0.25">
      <c r="A9" s="28" t="str">
        <f ca="1">Daten!$D$32</f>
        <v xml:space="preserve">25) Löse:
 1 ∙ (x + 9) = -9x + 59 </v>
      </c>
      <c r="B9" s="28" t="str">
        <f ca="1">Daten!$D$33</f>
        <v xml:space="preserve">26) Löse:
 -9 ∙ (x - 1) = -11x + 1 </v>
      </c>
      <c r="C9" s="28" t="str">
        <f ca="1">Daten!$D$34</f>
        <v xml:space="preserve">27) Löse:
 -5 ∙ (x - 4) = -4x + 30 </v>
      </c>
    </row>
    <row r="10" spans="1:3" ht="64.5" customHeight="1" x14ac:dyDescent="0.25">
      <c r="A10" s="28" t="str">
        <f>Daten!$D$35</f>
        <v/>
      </c>
      <c r="B10" s="28" t="str">
        <f>Daten!$D$36</f>
        <v/>
      </c>
      <c r="C10" s="28" t="str">
        <f>Daten!$D$37</f>
        <v/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Daten</vt:lpstr>
      <vt:lpstr>Gesamtblatt</vt:lpstr>
      <vt:lpstr>Lösungen</vt:lpstr>
      <vt:lpstr>Aufgabenbl</vt:lpstr>
      <vt:lpstr>Gesamtblatt!Druckbereich</vt:lpstr>
      <vt:lpstr>Lösungen!Druckbereich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2022-11-07T16:43:35Z</cp:lastPrinted>
  <dcterms:created xsi:type="dcterms:W3CDTF">2008-08-01T13:12:36Z</dcterms:created>
  <dcterms:modified xsi:type="dcterms:W3CDTF">2022-11-10T08:27:01Z</dcterms:modified>
</cp:coreProperties>
</file>