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E5AA933E-CD16-4237-8086-80DC4D96D73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Tabelle1" sheetId="1" r:id="rId1"/>
    <sheet name="Daten" sheetId="2" r:id="rId2"/>
  </sheets>
  <definedNames>
    <definedName name="_xlnm.Print_Area" localSheetId="0">Tabelle1!$A$1:$P$133</definedName>
  </definedNames>
  <calcPr calcId="191029"/>
</workbook>
</file>

<file path=xl/calcChain.xml><?xml version="1.0" encoding="utf-8"?>
<calcChain xmlns="http://schemas.openxmlformats.org/spreadsheetml/2006/main">
  <c r="H62" i="2" l="1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61" i="2"/>
  <c r="A129" i="1"/>
  <c r="A131" i="1" s="1"/>
  <c r="F127" i="1"/>
  <c r="A127" i="1"/>
  <c r="K125" i="1"/>
  <c r="K127" i="1" s="1"/>
  <c r="G125" i="1"/>
  <c r="F125" i="1"/>
  <c r="B125" i="1"/>
  <c r="A63" i="1"/>
  <c r="F63" i="1" s="1"/>
  <c r="K63" i="1" s="1"/>
  <c r="B63" i="1"/>
  <c r="A61" i="1"/>
  <c r="F59" i="1"/>
  <c r="K59" i="1" s="1"/>
  <c r="B59" i="1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F62" i="2"/>
  <c r="D62" i="2"/>
  <c r="F61" i="2"/>
  <c r="D61" i="2"/>
  <c r="A111" i="1"/>
  <c r="A113" i="1" s="1"/>
  <c r="A109" i="1"/>
  <c r="F107" i="1"/>
  <c r="K107" i="1" s="1"/>
  <c r="B107" i="1"/>
  <c r="A93" i="1"/>
  <c r="A95" i="1" s="1"/>
  <c r="F89" i="1"/>
  <c r="F91" i="1" s="1"/>
  <c r="A91" i="1"/>
  <c r="B89" i="1"/>
  <c r="A76" i="1"/>
  <c r="F76" i="1" s="1"/>
  <c r="K76" i="1" s="1"/>
  <c r="L76" i="1" s="1"/>
  <c r="A45" i="1"/>
  <c r="A47" i="1" s="1"/>
  <c r="F41" i="1"/>
  <c r="F43" i="1" s="1"/>
  <c r="B41" i="1"/>
  <c r="F44" i="1"/>
  <c r="F48" i="1" s="1"/>
  <c r="L39" i="1"/>
  <c r="J39" i="1"/>
  <c r="I39" i="1"/>
  <c r="G39" i="1"/>
  <c r="L38" i="1"/>
  <c r="L40" i="1" s="1"/>
  <c r="L44" i="1" s="1"/>
  <c r="L48" i="1" s="1"/>
  <c r="K38" i="1"/>
  <c r="K40" i="1" s="1"/>
  <c r="K44" i="1" s="1"/>
  <c r="K48" i="1" s="1"/>
  <c r="J38" i="1"/>
  <c r="J40" i="1" s="1"/>
  <c r="J44" i="1" s="1"/>
  <c r="J48" i="1" s="1"/>
  <c r="I38" i="1"/>
  <c r="I40" i="1" s="1"/>
  <c r="I44" i="1" s="1"/>
  <c r="I48" i="1" s="1"/>
  <c r="H38" i="1"/>
  <c r="H40" i="1" s="1"/>
  <c r="H44" i="1" s="1"/>
  <c r="H48" i="1" s="1"/>
  <c r="G38" i="1"/>
  <c r="G40" i="1" s="1"/>
  <c r="G44" i="1" s="1"/>
  <c r="G48" i="1" s="1"/>
  <c r="F38" i="1"/>
  <c r="F40" i="1" s="1"/>
  <c r="A27" i="1"/>
  <c r="A29" i="1" s="1"/>
  <c r="F23" i="1"/>
  <c r="G23" i="1" s="1"/>
  <c r="B23" i="1"/>
  <c r="A9" i="1"/>
  <c r="A11" i="1" s="1"/>
  <c r="F72" i="1"/>
  <c r="G72" i="1" s="1"/>
  <c r="B72" i="1"/>
  <c r="B5" i="1"/>
  <c r="C64" i="2" l="1"/>
  <c r="G64" i="2" s="1"/>
  <c r="C61" i="2"/>
  <c r="G61" i="2" s="1"/>
  <c r="C69" i="2"/>
  <c r="G69" i="2" s="1"/>
  <c r="C63" i="2"/>
  <c r="G63" i="2" s="1"/>
  <c r="C71" i="2"/>
  <c r="G71" i="2" s="1"/>
  <c r="C72" i="2"/>
  <c r="G72" i="2" s="1"/>
  <c r="C67" i="2"/>
  <c r="G67" i="2" s="1"/>
  <c r="C75" i="2"/>
  <c r="G75" i="2" s="1"/>
  <c r="C68" i="2"/>
  <c r="G68" i="2" s="1"/>
  <c r="C65" i="2"/>
  <c r="G65" i="2" s="1"/>
  <c r="C73" i="2"/>
  <c r="G73" i="2" s="1"/>
  <c r="C66" i="2"/>
  <c r="G66" i="2" s="1"/>
  <c r="C74" i="2"/>
  <c r="G74" i="2" s="1"/>
  <c r="C62" i="2"/>
  <c r="G62" i="2" s="1"/>
  <c r="C70" i="2"/>
  <c r="G70" i="2" s="1"/>
  <c r="B129" i="1"/>
  <c r="F129" i="1"/>
  <c r="K129" i="1" s="1"/>
  <c r="K131" i="1" s="1"/>
  <c r="F131" i="1"/>
  <c r="L125" i="1"/>
  <c r="A65" i="1"/>
  <c r="K65" i="1"/>
  <c r="L63" i="1"/>
  <c r="G63" i="1"/>
  <c r="F65" i="1"/>
  <c r="E74" i="2"/>
  <c r="K61" i="1"/>
  <c r="L59" i="1"/>
  <c r="F61" i="1"/>
  <c r="G59" i="1"/>
  <c r="E66" i="2"/>
  <c r="A68" i="2"/>
  <c r="A75" i="2"/>
  <c r="A64" i="2"/>
  <c r="A72" i="2"/>
  <c r="A65" i="2"/>
  <c r="A73" i="2"/>
  <c r="A70" i="2"/>
  <c r="A74" i="2"/>
  <c r="A63" i="2"/>
  <c r="A61" i="2"/>
  <c r="A71" i="2"/>
  <c r="E63" i="2"/>
  <c r="E71" i="2"/>
  <c r="A69" i="2"/>
  <c r="A62" i="2"/>
  <c r="A66" i="2"/>
  <c r="A67" i="2"/>
  <c r="E64" i="2"/>
  <c r="E67" i="2"/>
  <c r="E75" i="2"/>
  <c r="E62" i="2"/>
  <c r="E69" i="2"/>
  <c r="E72" i="2"/>
  <c r="E65" i="2"/>
  <c r="E70" i="2"/>
  <c r="E68" i="2"/>
  <c r="E73" i="2"/>
  <c r="E61" i="2"/>
  <c r="A115" i="1"/>
  <c r="A119" i="1" s="1"/>
  <c r="B119" i="1" s="1"/>
  <c r="B111" i="1"/>
  <c r="F111" i="1"/>
  <c r="L107" i="1"/>
  <c r="K109" i="1"/>
  <c r="F109" i="1"/>
  <c r="G107" i="1"/>
  <c r="K72" i="1"/>
  <c r="L72" i="1" s="1"/>
  <c r="K89" i="1"/>
  <c r="K91" i="1" s="1"/>
  <c r="B27" i="1"/>
  <c r="F27" i="1"/>
  <c r="K27" i="1" s="1"/>
  <c r="K29" i="1" s="1"/>
  <c r="A80" i="1"/>
  <c r="A97" i="1"/>
  <c r="A101" i="1" s="1"/>
  <c r="B101" i="1" s="1"/>
  <c r="B93" i="1"/>
  <c r="F93" i="1"/>
  <c r="G89" i="1"/>
  <c r="B76" i="1"/>
  <c r="G76" i="1"/>
  <c r="K41" i="1"/>
  <c r="F25" i="1"/>
  <c r="A49" i="1"/>
  <c r="A53" i="1" s="1"/>
  <c r="F53" i="1" s="1"/>
  <c r="K53" i="1" s="1"/>
  <c r="B45" i="1"/>
  <c r="F45" i="1"/>
  <c r="K45" i="1" s="1"/>
  <c r="K47" i="1" s="1"/>
  <c r="G41" i="1"/>
  <c r="A13" i="1"/>
  <c r="B13" i="1" s="1"/>
  <c r="K23" i="1"/>
  <c r="A31" i="1"/>
  <c r="F9" i="1"/>
  <c r="B9" i="1"/>
  <c r="M129" i="1" l="1"/>
  <c r="H131" i="1"/>
  <c r="G129" i="1"/>
  <c r="N130" i="1"/>
  <c r="L129" i="1"/>
  <c r="D130" i="1"/>
  <c r="C129" i="1"/>
  <c r="I130" i="1"/>
  <c r="C131" i="1"/>
  <c r="H129" i="1"/>
  <c r="M131" i="1"/>
  <c r="I126" i="1"/>
  <c r="N126" i="1"/>
  <c r="D126" i="1"/>
  <c r="C127" i="1"/>
  <c r="H125" i="1"/>
  <c r="C125" i="1"/>
  <c r="H127" i="1"/>
  <c r="M127" i="1"/>
  <c r="M125" i="1"/>
  <c r="M63" i="1"/>
  <c r="H63" i="1"/>
  <c r="N64" i="1"/>
  <c r="D64" i="1"/>
  <c r="C65" i="1"/>
  <c r="I64" i="1"/>
  <c r="C63" i="1"/>
  <c r="H65" i="1"/>
  <c r="M65" i="1"/>
  <c r="M61" i="1"/>
  <c r="M59" i="1"/>
  <c r="H61" i="1"/>
  <c r="H59" i="1"/>
  <c r="C61" i="1"/>
  <c r="C59" i="1"/>
  <c r="N60" i="1"/>
  <c r="I60" i="1"/>
  <c r="D60" i="1"/>
  <c r="F80" i="1"/>
  <c r="G80" i="1" s="1"/>
  <c r="A84" i="1"/>
  <c r="A117" i="1"/>
  <c r="A121" i="1"/>
  <c r="F119" i="1"/>
  <c r="K119" i="1" s="1"/>
  <c r="A55" i="1"/>
  <c r="F115" i="1"/>
  <c r="G115" i="1" s="1"/>
  <c r="F55" i="1"/>
  <c r="B53" i="1"/>
  <c r="F101" i="1"/>
  <c r="F103" i="1" s="1"/>
  <c r="B115" i="1"/>
  <c r="G53" i="1"/>
  <c r="K55" i="1"/>
  <c r="L53" i="1"/>
  <c r="G111" i="1"/>
  <c r="F113" i="1"/>
  <c r="K111" i="1"/>
  <c r="A103" i="1"/>
  <c r="F49" i="1"/>
  <c r="K49" i="1" s="1"/>
  <c r="K51" i="1" s="1"/>
  <c r="A51" i="1"/>
  <c r="F31" i="1"/>
  <c r="G31" i="1" s="1"/>
  <c r="A35" i="1"/>
  <c r="G27" i="1"/>
  <c r="A15" i="1"/>
  <c r="L27" i="1"/>
  <c r="B49" i="1"/>
  <c r="B80" i="1"/>
  <c r="F29" i="1"/>
  <c r="L89" i="1"/>
  <c r="K80" i="1"/>
  <c r="L80" i="1" s="1"/>
  <c r="F13" i="1"/>
  <c r="F15" i="1" s="1"/>
  <c r="A99" i="1"/>
  <c r="F97" i="1"/>
  <c r="B97" i="1"/>
  <c r="A33" i="1"/>
  <c r="G45" i="1"/>
  <c r="F95" i="1"/>
  <c r="K93" i="1"/>
  <c r="G93" i="1"/>
  <c r="F47" i="1"/>
  <c r="L45" i="1"/>
  <c r="A17" i="1"/>
  <c r="A19" i="1" s="1"/>
  <c r="L41" i="1"/>
  <c r="K43" i="1"/>
  <c r="L23" i="1"/>
  <c r="K25" i="1"/>
  <c r="B31" i="1"/>
  <c r="F11" i="1"/>
  <c r="K9" i="1"/>
  <c r="G9" i="1"/>
  <c r="K101" i="1" l="1"/>
  <c r="G119" i="1"/>
  <c r="F121" i="1"/>
  <c r="K31" i="1"/>
  <c r="K33" i="1" s="1"/>
  <c r="K39" i="1" s="1"/>
  <c r="F33" i="1"/>
  <c r="K115" i="1"/>
  <c r="K117" i="1" s="1"/>
  <c r="F84" i="1"/>
  <c r="B84" i="1"/>
  <c r="G101" i="1"/>
  <c r="F117" i="1"/>
  <c r="L49" i="1"/>
  <c r="F51" i="1"/>
  <c r="K121" i="1"/>
  <c r="L119" i="1"/>
  <c r="K113" i="1"/>
  <c r="L111" i="1"/>
  <c r="K103" i="1"/>
  <c r="L101" i="1"/>
  <c r="G49" i="1"/>
  <c r="B35" i="1"/>
  <c r="A37" i="1"/>
  <c r="F35" i="1"/>
  <c r="K13" i="1"/>
  <c r="K15" i="1" s="1"/>
  <c r="G13" i="1"/>
  <c r="B17" i="1"/>
  <c r="F17" i="1"/>
  <c r="F19" i="1" s="1"/>
  <c r="G97" i="1"/>
  <c r="K97" i="1"/>
  <c r="F99" i="1"/>
  <c r="K95" i="1"/>
  <c r="L93" i="1"/>
  <c r="L31" i="1"/>
  <c r="K11" i="1"/>
  <c r="L9" i="1"/>
  <c r="L115" i="1" l="1"/>
  <c r="G84" i="1"/>
  <c r="K84" i="1"/>
  <c r="L84" i="1" s="1"/>
  <c r="G17" i="1"/>
  <c r="L13" i="1"/>
  <c r="F37" i="1"/>
  <c r="G35" i="1"/>
  <c r="K35" i="1"/>
  <c r="K17" i="1"/>
  <c r="L17" i="1" s="1"/>
  <c r="K99" i="1"/>
  <c r="L97" i="1"/>
  <c r="L35" i="1" l="1"/>
  <c r="K37" i="1"/>
  <c r="K19" i="1"/>
  <c r="K57" i="2"/>
  <c r="I57" i="2"/>
  <c r="H57" i="2"/>
  <c r="B57" i="2"/>
  <c r="K56" i="2"/>
  <c r="I56" i="2"/>
  <c r="H56" i="2"/>
  <c r="B56" i="2"/>
  <c r="K55" i="2"/>
  <c r="I55" i="2"/>
  <c r="H55" i="2"/>
  <c r="B55" i="2"/>
  <c r="K54" i="2"/>
  <c r="I54" i="2"/>
  <c r="H54" i="2"/>
  <c r="B54" i="2"/>
  <c r="K53" i="2"/>
  <c r="I53" i="2"/>
  <c r="H53" i="2"/>
  <c r="B53" i="2"/>
  <c r="K52" i="2"/>
  <c r="I52" i="2"/>
  <c r="H52" i="2"/>
  <c r="B52" i="2"/>
  <c r="K51" i="2"/>
  <c r="I51" i="2"/>
  <c r="H51" i="2"/>
  <c r="B51" i="2"/>
  <c r="K50" i="2"/>
  <c r="I50" i="2"/>
  <c r="H50" i="2"/>
  <c r="B50" i="2"/>
  <c r="K49" i="2"/>
  <c r="I49" i="2"/>
  <c r="H49" i="2"/>
  <c r="B49" i="2"/>
  <c r="K48" i="2"/>
  <c r="I48" i="2"/>
  <c r="H48" i="2"/>
  <c r="B48" i="2"/>
  <c r="K47" i="2"/>
  <c r="I47" i="2"/>
  <c r="H47" i="2"/>
  <c r="B47" i="2"/>
  <c r="K46" i="2"/>
  <c r="I46" i="2"/>
  <c r="H46" i="2"/>
  <c r="B46" i="2"/>
  <c r="K45" i="2"/>
  <c r="I45" i="2"/>
  <c r="H45" i="2"/>
  <c r="B45" i="2"/>
  <c r="K44" i="2"/>
  <c r="I44" i="2"/>
  <c r="H44" i="2"/>
  <c r="B44" i="2"/>
  <c r="K43" i="2"/>
  <c r="I43" i="2"/>
  <c r="H43" i="2"/>
  <c r="B4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H37" i="2"/>
  <c r="F37" i="2"/>
  <c r="B37" i="2"/>
  <c r="H36" i="2"/>
  <c r="F36" i="2"/>
  <c r="B36" i="2"/>
  <c r="H35" i="2"/>
  <c r="F35" i="2"/>
  <c r="B35" i="2"/>
  <c r="H34" i="2"/>
  <c r="F34" i="2"/>
  <c r="B34" i="2"/>
  <c r="H33" i="2"/>
  <c r="F33" i="2"/>
  <c r="B33" i="2"/>
  <c r="H32" i="2"/>
  <c r="F32" i="2"/>
  <c r="B32" i="2"/>
  <c r="H31" i="2"/>
  <c r="F31" i="2"/>
  <c r="B31" i="2"/>
  <c r="H30" i="2"/>
  <c r="F30" i="2"/>
  <c r="B30" i="2"/>
  <c r="H29" i="2"/>
  <c r="F29" i="2"/>
  <c r="B29" i="2"/>
  <c r="H28" i="2"/>
  <c r="F28" i="2"/>
  <c r="B28" i="2"/>
  <c r="H27" i="2"/>
  <c r="F27" i="2"/>
  <c r="B27" i="2"/>
  <c r="H26" i="2"/>
  <c r="F26" i="2"/>
  <c r="B26" i="2"/>
  <c r="H25" i="2"/>
  <c r="F25" i="2"/>
  <c r="B25" i="2"/>
  <c r="H24" i="2"/>
  <c r="F24" i="2"/>
  <c r="B24" i="2"/>
  <c r="H23" i="2"/>
  <c r="F23" i="2"/>
  <c r="E23" i="2"/>
  <c r="B23" i="2"/>
  <c r="A25" i="1"/>
  <c r="E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4" i="2"/>
  <c r="A7" i="1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F5" i="1"/>
  <c r="K5" i="1" s="1"/>
  <c r="A43" i="1"/>
  <c r="G4" i="2" l="1"/>
  <c r="D4" i="2" s="1"/>
  <c r="C16" i="2"/>
  <c r="K7" i="1"/>
  <c r="L5" i="1"/>
  <c r="C28" i="2"/>
  <c r="C7" i="2"/>
  <c r="C36" i="2"/>
  <c r="A43" i="2"/>
  <c r="G11" i="2"/>
  <c r="D11" i="2" s="1"/>
  <c r="C30" i="2"/>
  <c r="G12" i="2"/>
  <c r="D12" i="2" s="1"/>
  <c r="C4" i="2"/>
  <c r="G24" i="2"/>
  <c r="D24" i="2" s="1"/>
  <c r="J43" i="2"/>
  <c r="D43" i="2" s="1"/>
  <c r="J45" i="2"/>
  <c r="D45" i="2" s="1"/>
  <c r="J47" i="2"/>
  <c r="D47" i="2" s="1"/>
  <c r="J49" i="2"/>
  <c r="D49" i="2" s="1"/>
  <c r="J51" i="2"/>
  <c r="D51" i="2" s="1"/>
  <c r="J53" i="2"/>
  <c r="D53" i="2" s="1"/>
  <c r="J55" i="2"/>
  <c r="D55" i="2" s="1"/>
  <c r="J57" i="2"/>
  <c r="D57" i="2" s="1"/>
  <c r="G25" i="2"/>
  <c r="D25" i="2" s="1"/>
  <c r="G9" i="2"/>
  <c r="D9" i="2" s="1"/>
  <c r="C27" i="2"/>
  <c r="A51" i="2"/>
  <c r="A8" i="2"/>
  <c r="G33" i="2"/>
  <c r="D33" i="2" s="1"/>
  <c r="C31" i="2"/>
  <c r="C33" i="2"/>
  <c r="C25" i="2"/>
  <c r="F7" i="1"/>
  <c r="G5" i="1"/>
  <c r="C17" i="2"/>
  <c r="C9" i="2"/>
  <c r="C35" i="2"/>
  <c r="G10" i="2"/>
  <c r="D10" i="2" s="1"/>
  <c r="G18" i="2"/>
  <c r="D18" i="2" s="1"/>
  <c r="G13" i="2"/>
  <c r="D13" i="2" s="1"/>
  <c r="C43" i="2"/>
  <c r="C49" i="2"/>
  <c r="C51" i="2"/>
  <c r="C57" i="2"/>
  <c r="G27" i="2"/>
  <c r="D27" i="2" s="1"/>
  <c r="G35" i="2"/>
  <c r="D35" i="2" s="1"/>
  <c r="G30" i="2"/>
  <c r="D30" i="2" s="1"/>
  <c r="C53" i="2"/>
  <c r="A56" i="2"/>
  <c r="A52" i="2"/>
  <c r="G8" i="2"/>
  <c r="D8" i="2" s="1"/>
  <c r="A28" i="2"/>
  <c r="C44" i="2"/>
  <c r="C48" i="2"/>
  <c r="C52" i="2"/>
  <c r="C56" i="2"/>
  <c r="G17" i="2"/>
  <c r="D17" i="2" s="1"/>
  <c r="G14" i="2"/>
  <c r="D14" i="2" s="1"/>
  <c r="G6" i="2"/>
  <c r="D6" i="2" s="1"/>
  <c r="C26" i="2"/>
  <c r="C34" i="2"/>
  <c r="C11" i="2"/>
  <c r="G16" i="2"/>
  <c r="D16" i="2" s="1"/>
  <c r="G28" i="2"/>
  <c r="D28" i="2" s="1"/>
  <c r="G36" i="2"/>
  <c r="D36" i="2" s="1"/>
  <c r="C46" i="2"/>
  <c r="C50" i="2"/>
  <c r="C54" i="2"/>
  <c r="C5" i="2"/>
  <c r="C29" i="2"/>
  <c r="C37" i="2"/>
  <c r="C18" i="2"/>
  <c r="C10" i="2"/>
  <c r="A45" i="2"/>
  <c r="A49" i="2"/>
  <c r="A57" i="2"/>
  <c r="A7" i="2"/>
  <c r="C23" i="2"/>
  <c r="C8" i="2"/>
  <c r="G15" i="2"/>
  <c r="D15" i="2" s="1"/>
  <c r="A35" i="2"/>
  <c r="A48" i="2"/>
  <c r="G31" i="2"/>
  <c r="D31" i="2" s="1"/>
  <c r="G23" i="2"/>
  <c r="D23" i="2" s="1"/>
  <c r="A53" i="2"/>
  <c r="C32" i="2"/>
  <c r="A29" i="2"/>
  <c r="J46" i="2"/>
  <c r="D46" i="2" s="1"/>
  <c r="J52" i="2"/>
  <c r="D52" i="2" s="1"/>
  <c r="A24" i="2"/>
  <c r="A46" i="2"/>
  <c r="A10" i="2"/>
  <c r="C12" i="2"/>
  <c r="G32" i="2"/>
  <c r="D32" i="2" s="1"/>
  <c r="C13" i="2"/>
  <c r="C45" i="2"/>
  <c r="C15" i="2"/>
  <c r="A37" i="2"/>
  <c r="J44" i="2"/>
  <c r="D44" i="2" s="1"/>
  <c r="J54" i="2"/>
  <c r="D54" i="2" s="1"/>
  <c r="A47" i="2"/>
  <c r="A55" i="2"/>
  <c r="A50" i="2"/>
  <c r="C24" i="2"/>
  <c r="C14" i="2"/>
  <c r="A44" i="2"/>
  <c r="G26" i="2"/>
  <c r="D26" i="2" s="1"/>
  <c r="A32" i="2"/>
  <c r="G34" i="2"/>
  <c r="D34" i="2" s="1"/>
  <c r="J50" i="2"/>
  <c r="D50" i="2" s="1"/>
  <c r="A9" i="2"/>
  <c r="G7" i="2"/>
  <c r="D7" i="2" s="1"/>
  <c r="A12" i="2"/>
  <c r="J56" i="2"/>
  <c r="D56" i="2" s="1"/>
  <c r="C6" i="2"/>
  <c r="A17" i="2"/>
  <c r="G5" i="2"/>
  <c r="D5" i="2" s="1"/>
  <c r="A33" i="2"/>
  <c r="C55" i="2"/>
  <c r="C47" i="2"/>
  <c r="A54" i="2"/>
  <c r="J48" i="2"/>
  <c r="D48" i="2" s="1"/>
  <c r="A30" i="2"/>
  <c r="G37" i="2"/>
  <c r="D37" i="2" s="1"/>
  <c r="G29" i="2"/>
  <c r="D29" i="2" s="1"/>
  <c r="A26" i="2"/>
  <c r="A14" i="2"/>
  <c r="A5" i="2"/>
  <c r="A4" i="2"/>
  <c r="A6" i="2"/>
  <c r="A15" i="2"/>
  <c r="A16" i="2"/>
  <c r="A31" i="2"/>
  <c r="A25" i="2"/>
  <c r="A23" i="2"/>
  <c r="A27" i="2"/>
  <c r="A34" i="2"/>
  <c r="A11" i="2"/>
  <c r="A13" i="2"/>
  <c r="A36" i="2"/>
  <c r="A18" i="2"/>
  <c r="C101" i="1" l="1"/>
  <c r="E101" i="1"/>
  <c r="C103" i="1"/>
  <c r="E103" i="1"/>
  <c r="D101" i="1"/>
  <c r="I101" i="1"/>
  <c r="H103" i="1"/>
  <c r="H101" i="1"/>
  <c r="J103" i="1"/>
  <c r="J101" i="1"/>
  <c r="O101" i="1"/>
  <c r="N101" i="1"/>
  <c r="M101" i="1"/>
  <c r="M103" i="1"/>
  <c r="O103" i="1"/>
  <c r="O97" i="1"/>
  <c r="N97" i="1"/>
  <c r="M97" i="1"/>
  <c r="O99" i="1"/>
  <c r="M99" i="1"/>
  <c r="I97" i="1"/>
  <c r="H99" i="1"/>
  <c r="H97" i="1"/>
  <c r="J99" i="1"/>
  <c r="J97" i="1"/>
  <c r="E99" i="1"/>
  <c r="C99" i="1"/>
  <c r="E97" i="1"/>
  <c r="D97" i="1"/>
  <c r="C97" i="1"/>
  <c r="D93" i="1"/>
  <c r="C93" i="1"/>
  <c r="C95" i="1"/>
  <c r="E95" i="1"/>
  <c r="E93" i="1"/>
  <c r="J95" i="1"/>
  <c r="H95" i="1"/>
  <c r="J93" i="1"/>
  <c r="I93" i="1"/>
  <c r="H93" i="1"/>
  <c r="O93" i="1"/>
  <c r="N93" i="1"/>
  <c r="M93" i="1"/>
  <c r="O95" i="1"/>
  <c r="M95" i="1"/>
  <c r="O89" i="1"/>
  <c r="N89" i="1"/>
  <c r="M89" i="1"/>
  <c r="O91" i="1"/>
  <c r="M91" i="1"/>
  <c r="H91" i="1"/>
  <c r="J89" i="1"/>
  <c r="I89" i="1"/>
  <c r="H89" i="1"/>
  <c r="J91" i="1"/>
  <c r="E91" i="1"/>
  <c r="E89" i="1"/>
  <c r="D89" i="1"/>
  <c r="C89" i="1"/>
  <c r="C91" i="1"/>
  <c r="O86" i="1"/>
  <c r="C86" i="1"/>
  <c r="J84" i="1"/>
  <c r="E86" i="1"/>
  <c r="D86" i="1"/>
  <c r="N86" i="1"/>
  <c r="O84" i="1"/>
  <c r="E84" i="1"/>
  <c r="M86" i="1"/>
  <c r="M84" i="1"/>
  <c r="C84" i="1"/>
  <c r="H86" i="1"/>
  <c r="H84" i="1"/>
  <c r="J86" i="1"/>
  <c r="I86" i="1"/>
  <c r="C53" i="1"/>
  <c r="H53" i="1"/>
  <c r="C55" i="1"/>
  <c r="M53" i="1"/>
  <c r="H55" i="1"/>
  <c r="M55" i="1"/>
  <c r="C119" i="1"/>
  <c r="C121" i="1"/>
  <c r="H119" i="1"/>
  <c r="H121" i="1"/>
  <c r="M119" i="1"/>
  <c r="M121" i="1"/>
  <c r="C115" i="1"/>
  <c r="H115" i="1"/>
  <c r="C117" i="1"/>
  <c r="H117" i="1"/>
  <c r="M115" i="1"/>
  <c r="M117" i="1"/>
  <c r="H111" i="1"/>
  <c r="C111" i="1"/>
  <c r="C113" i="1"/>
  <c r="M111" i="1"/>
  <c r="H113" i="1"/>
  <c r="M113" i="1"/>
  <c r="C107" i="1"/>
  <c r="M107" i="1"/>
  <c r="H107" i="1"/>
  <c r="C109" i="1"/>
  <c r="M109" i="1"/>
  <c r="H109" i="1"/>
  <c r="D35" i="1"/>
  <c r="C35" i="1"/>
  <c r="H37" i="1"/>
  <c r="C37" i="1"/>
  <c r="H35" i="1"/>
  <c r="I35" i="1"/>
  <c r="N35" i="1"/>
  <c r="M35" i="1"/>
  <c r="M37" i="1"/>
  <c r="O82" i="1"/>
  <c r="C82" i="1"/>
  <c r="J82" i="1"/>
  <c r="D82" i="1"/>
  <c r="N82" i="1"/>
  <c r="O80" i="1"/>
  <c r="E80" i="1"/>
  <c r="M82" i="1"/>
  <c r="M80" i="1"/>
  <c r="C80" i="1"/>
  <c r="I82" i="1"/>
  <c r="H82" i="1"/>
  <c r="J80" i="1"/>
  <c r="E82" i="1"/>
  <c r="H80" i="1"/>
  <c r="M51" i="1"/>
  <c r="M49" i="1"/>
  <c r="M47" i="1"/>
  <c r="M45" i="1"/>
  <c r="M43" i="1"/>
  <c r="M41" i="1"/>
  <c r="N19" i="1"/>
  <c r="M19" i="1"/>
  <c r="M17" i="1"/>
  <c r="N15" i="1"/>
  <c r="M15" i="1"/>
  <c r="M13" i="1"/>
  <c r="N11" i="1"/>
  <c r="M11" i="1"/>
  <c r="M9" i="1"/>
  <c r="N7" i="1"/>
  <c r="M7" i="1"/>
  <c r="M5" i="1"/>
  <c r="O78" i="1"/>
  <c r="C78" i="1"/>
  <c r="N78" i="1"/>
  <c r="O76" i="1"/>
  <c r="E76" i="1"/>
  <c r="M78" i="1"/>
  <c r="M76" i="1"/>
  <c r="C76" i="1"/>
  <c r="J78" i="1"/>
  <c r="I78" i="1"/>
  <c r="H78" i="1"/>
  <c r="J76" i="1"/>
  <c r="E78" i="1"/>
  <c r="H76" i="1"/>
  <c r="D78" i="1"/>
  <c r="O72" i="1"/>
  <c r="O74" i="1"/>
  <c r="N74" i="1"/>
  <c r="M72" i="1"/>
  <c r="M74" i="1"/>
  <c r="H49" i="1"/>
  <c r="C49" i="1"/>
  <c r="C51" i="1"/>
  <c r="H51" i="1"/>
  <c r="C45" i="1"/>
  <c r="H45" i="1"/>
  <c r="C47" i="1"/>
  <c r="H47" i="1"/>
  <c r="H43" i="1"/>
  <c r="H41" i="1"/>
  <c r="I31" i="1"/>
  <c r="C33" i="1"/>
  <c r="D31" i="1"/>
  <c r="C31" i="1"/>
  <c r="M31" i="1"/>
  <c r="N31" i="1"/>
  <c r="H33" i="1"/>
  <c r="H39" i="1" s="1"/>
  <c r="H31" i="1"/>
  <c r="M33" i="1"/>
  <c r="C27" i="1"/>
  <c r="C29" i="1"/>
  <c r="D27" i="1"/>
  <c r="M27" i="1"/>
  <c r="N27" i="1"/>
  <c r="H29" i="1"/>
  <c r="H27" i="1"/>
  <c r="I27" i="1"/>
  <c r="M29" i="1"/>
  <c r="I23" i="1"/>
  <c r="N23" i="1"/>
  <c r="M23" i="1"/>
  <c r="M25" i="1"/>
  <c r="H25" i="1"/>
  <c r="H23" i="1"/>
  <c r="C17" i="1"/>
  <c r="C19" i="1"/>
  <c r="D19" i="1"/>
  <c r="H17" i="1"/>
  <c r="I19" i="1"/>
  <c r="H19" i="1"/>
  <c r="D15" i="1"/>
  <c r="C13" i="1"/>
  <c r="C15" i="1"/>
  <c r="H13" i="1"/>
  <c r="I15" i="1"/>
  <c r="H15" i="1"/>
  <c r="E48" i="2"/>
  <c r="F48" i="2" s="1"/>
  <c r="E45" i="2"/>
  <c r="F45" i="2" s="1"/>
  <c r="E51" i="2"/>
  <c r="F51" i="2" s="1"/>
  <c r="H11" i="1"/>
  <c r="C9" i="1"/>
  <c r="H9" i="1"/>
  <c r="D11" i="1"/>
  <c r="I11" i="1"/>
  <c r="C11" i="1"/>
  <c r="E43" i="2"/>
  <c r="F43" i="2" s="1"/>
  <c r="E56" i="2"/>
  <c r="G56" i="2" s="1"/>
  <c r="E53" i="2"/>
  <c r="F53" i="2" s="1"/>
  <c r="E49" i="2"/>
  <c r="G49" i="2" s="1"/>
  <c r="E54" i="2"/>
  <c r="F54" i="2" s="1"/>
  <c r="E50" i="2"/>
  <c r="G50" i="2" s="1"/>
  <c r="E46" i="2"/>
  <c r="F46" i="2" s="1"/>
  <c r="E47" i="2"/>
  <c r="F47" i="2" s="1"/>
  <c r="C43" i="1"/>
  <c r="E44" i="2"/>
  <c r="G44" i="2" s="1"/>
  <c r="C41" i="1"/>
  <c r="E52" i="2"/>
  <c r="F52" i="2" s="1"/>
  <c r="E55" i="2"/>
  <c r="F55" i="2" s="1"/>
  <c r="E57" i="2"/>
  <c r="F57" i="2" s="1"/>
  <c r="E74" i="1"/>
  <c r="E72" i="1"/>
  <c r="J72" i="1"/>
  <c r="C74" i="1"/>
  <c r="C72" i="1"/>
  <c r="H72" i="1"/>
  <c r="D7" i="1"/>
  <c r="C7" i="1"/>
  <c r="D74" i="1"/>
  <c r="H5" i="1"/>
  <c r="C5" i="1"/>
  <c r="J74" i="1"/>
  <c r="H7" i="1"/>
  <c r="I7" i="1"/>
  <c r="I74" i="1"/>
  <c r="H74" i="1"/>
  <c r="D23" i="1"/>
  <c r="C23" i="1"/>
  <c r="C25" i="1"/>
  <c r="I121" i="1" l="1"/>
  <c r="N117" i="1"/>
  <c r="D121" i="1"/>
  <c r="N121" i="1"/>
  <c r="I117" i="1"/>
  <c r="D117" i="1"/>
  <c r="I113" i="1"/>
  <c r="N109" i="1"/>
  <c r="D113" i="1"/>
  <c r="N113" i="1"/>
  <c r="I109" i="1"/>
  <c r="D109" i="1"/>
  <c r="G48" i="2"/>
  <c r="G45" i="2"/>
  <c r="G51" i="2"/>
  <c r="G53" i="2"/>
  <c r="G54" i="2"/>
  <c r="F44" i="2"/>
  <c r="F50" i="2"/>
  <c r="F56" i="2"/>
  <c r="G43" i="2"/>
  <c r="G47" i="2"/>
  <c r="F49" i="2"/>
  <c r="G46" i="2"/>
  <c r="G55" i="2"/>
  <c r="G52" i="2"/>
  <c r="G57" i="2"/>
  <c r="O115" i="1" l="1"/>
  <c r="J115" i="1"/>
  <c r="J119" i="1"/>
  <c r="O119" i="1"/>
  <c r="O111" i="1"/>
  <c r="E113" i="1"/>
  <c r="O121" i="1"/>
  <c r="E117" i="1"/>
  <c r="J121" i="1"/>
  <c r="E119" i="1"/>
  <c r="J111" i="1"/>
  <c r="E121" i="1"/>
  <c r="E107" i="1"/>
  <c r="E111" i="1"/>
  <c r="E115" i="1"/>
  <c r="J113" i="1"/>
  <c r="O117" i="1"/>
  <c r="O113" i="1"/>
  <c r="J117" i="1"/>
  <c r="O107" i="1"/>
  <c r="O109" i="1"/>
  <c r="J109" i="1"/>
  <c r="E109" i="1"/>
  <c r="J107" i="1"/>
</calcChain>
</file>

<file path=xl/sharedStrings.xml><?xml version="1.0" encoding="utf-8"?>
<sst xmlns="http://schemas.openxmlformats.org/spreadsheetml/2006/main" count="267" uniqueCount="17">
  <si>
    <t>Aufgabe 1: Kürze wie angegeben</t>
  </si>
  <si>
    <t>=</t>
  </si>
  <si>
    <t>────────</t>
  </si>
  <si>
    <t>Zähler</t>
  </si>
  <si>
    <t>Nenner</t>
  </si>
  <si>
    <t>Zahl</t>
  </si>
  <si>
    <t>Kürzen</t>
  </si>
  <si>
    <t>Aufgabe 2: Erweitere wie angegeben</t>
  </si>
  <si>
    <t>Erweitern</t>
  </si>
  <si>
    <t>Aufgabe 3: Kürze so weit wie möglich</t>
  </si>
  <si>
    <t>Für neue Zufallswerte</t>
  </si>
  <si>
    <t>F9 drücken</t>
  </si>
  <si>
    <t xml:space="preserve">Lösungen: </t>
  </si>
  <si>
    <t>Klassenarbeitstraining: Brüche - Kürzen und Erweitern</t>
  </si>
  <si>
    <t>Aufgabe 4: Berechne</t>
  </si>
  <si>
    <t>www.schlauistwow.de</t>
  </si>
  <si>
    <t>Lösung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</si>
</sst>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/>
    <xf numFmtId="0" fontId="5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hlauistwow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1"/>
  <sheetViews>
    <sheetView tabSelected="1" zoomScaleNormal="100" zoomScalePageLayoutView="60" workbookViewId="0">
      <selection activeCell="J68" sqref="J68"/>
    </sheetView>
  </sheetViews>
  <sheetFormatPr baseColWidth="10" defaultRowHeight="14.5" x14ac:dyDescent="0.35"/>
  <cols>
    <col min="1" max="1" width="3" customWidth="1"/>
    <col min="2" max="2" width="4.7265625" customWidth="1"/>
    <col min="3" max="3" width="8.1796875" customWidth="1"/>
    <col min="4" max="4" width="4.7265625" customWidth="1"/>
    <col min="5" max="5" width="8.1796875" customWidth="1"/>
    <col min="6" max="6" width="5" customWidth="1"/>
    <col min="7" max="7" width="4.7265625" customWidth="1"/>
    <col min="8" max="8" width="8.1796875" customWidth="1"/>
    <col min="9" max="9" width="3.7265625" customWidth="1"/>
    <col min="10" max="10" width="8.1796875" customWidth="1"/>
    <col min="11" max="11" width="5" customWidth="1"/>
    <col min="12" max="12" width="4.7265625" customWidth="1"/>
    <col min="13" max="13" width="8.1796875" customWidth="1"/>
    <col min="14" max="14" width="3.7265625" customWidth="1"/>
    <col min="15" max="15" width="8.1796875" customWidth="1"/>
    <col min="16" max="16" width="4.26953125" customWidth="1"/>
  </cols>
  <sheetData>
    <row r="1" spans="1:19" ht="18.5" customHeight="1" thickBot="1" x14ac:dyDescent="0.4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9" ht="7.5" customHeight="1" x14ac:dyDescent="0.35">
      <c r="A2" s="5"/>
      <c r="F2" s="5"/>
      <c r="K2" s="5"/>
    </row>
    <row r="3" spans="1:19" x14ac:dyDescent="0.35">
      <c r="A3" s="1" t="s">
        <v>0</v>
      </c>
      <c r="F3" s="5"/>
      <c r="K3" s="5"/>
    </row>
    <row r="4" spans="1:19" ht="7.5" customHeight="1" x14ac:dyDescent="0.35">
      <c r="A4" s="5"/>
      <c r="F4" s="5"/>
      <c r="K4" s="5"/>
    </row>
    <row r="5" spans="1:19" x14ac:dyDescent="0.35">
      <c r="A5" s="5">
        <v>1</v>
      </c>
      <c r="B5" t="str">
        <f>CHAR(A5+96)&amp;") "</f>
        <v xml:space="preserve">a) </v>
      </c>
      <c r="C5" s="2">
        <f ca="1">VLOOKUP($A5,Daten!$A$4:$G$18,3,FALSE)</f>
        <v>28</v>
      </c>
      <c r="D5" s="2"/>
      <c r="E5" s="2"/>
      <c r="F5" s="5">
        <f>A5+1</f>
        <v>2</v>
      </c>
      <c r="G5" t="str">
        <f>CHAR(F5+96)&amp;") "</f>
        <v xml:space="preserve">b) </v>
      </c>
      <c r="H5" s="2">
        <f ca="1">VLOOKUP($F5,Daten!$A$4:$G$18,3,FALSE)</f>
        <v>48</v>
      </c>
      <c r="I5" s="2"/>
      <c r="J5" s="2"/>
      <c r="K5" s="5">
        <f>F5+1</f>
        <v>3</v>
      </c>
      <c r="L5" t="str">
        <f>CHAR(K5+96)&amp;") "</f>
        <v xml:space="preserve">c) </v>
      </c>
      <c r="M5" s="2">
        <f ca="1">VLOOKUP($K5,Daten!$A$4:$G$18,3,FALSE)</f>
        <v>24</v>
      </c>
      <c r="N5" s="2"/>
      <c r="O5" s="2"/>
      <c r="R5" s="10" t="s">
        <v>10</v>
      </c>
      <c r="S5" s="10"/>
    </row>
    <row r="6" spans="1:19" ht="6.75" customHeight="1" x14ac:dyDescent="0.35">
      <c r="A6" s="5"/>
      <c r="C6" s="6" t="s">
        <v>2</v>
      </c>
      <c r="D6" s="7" t="s">
        <v>1</v>
      </c>
      <c r="E6" s="6" t="s">
        <v>2</v>
      </c>
      <c r="F6" s="5"/>
      <c r="H6" s="6" t="s">
        <v>2</v>
      </c>
      <c r="I6" s="7" t="s">
        <v>1</v>
      </c>
      <c r="J6" s="6" t="s">
        <v>2</v>
      </c>
      <c r="K6" s="5"/>
      <c r="M6" s="6" t="s">
        <v>2</v>
      </c>
      <c r="N6" s="7" t="s">
        <v>1</v>
      </c>
      <c r="O6" s="6" t="s">
        <v>2</v>
      </c>
      <c r="R6" s="10"/>
      <c r="S6" s="10"/>
    </row>
    <row r="7" spans="1:19" x14ac:dyDescent="0.35">
      <c r="A7" s="5">
        <f>A5</f>
        <v>1</v>
      </c>
      <c r="C7" s="2">
        <f ca="1">VLOOKUP($A7,Daten!$A$4:$G$18,4,FALSE)</f>
        <v>12</v>
      </c>
      <c r="D7" s="4">
        <f ca="1">VLOOKUP($A7,Daten!$A$4:$G$18,5,FALSE)</f>
        <v>4</v>
      </c>
      <c r="E7" s="2"/>
      <c r="F7" s="5">
        <f>F5</f>
        <v>2</v>
      </c>
      <c r="H7" s="2">
        <f ca="1">VLOOKUP($F7,Daten!$A$4:$G$18,4,FALSE)</f>
        <v>6</v>
      </c>
      <c r="I7" s="4">
        <f ca="1">VLOOKUP($F7,Daten!$A$4:$G$18,5,FALSE)</f>
        <v>6</v>
      </c>
      <c r="J7" s="2"/>
      <c r="K7" s="5">
        <f>K5</f>
        <v>3</v>
      </c>
      <c r="M7" s="2">
        <f ca="1">VLOOKUP($K7,Daten!$A$4:$G$18,4,FALSE)</f>
        <v>18</v>
      </c>
      <c r="N7" s="4">
        <f ca="1">VLOOKUP($K7,Daten!$A$4:$G$18,5,FALSE)</f>
        <v>3</v>
      </c>
      <c r="O7" s="2"/>
      <c r="R7" s="10" t="s">
        <v>11</v>
      </c>
      <c r="S7" s="10"/>
    </row>
    <row r="8" spans="1:19" ht="7.5" customHeight="1" x14ac:dyDescent="0.35">
      <c r="A8" s="5"/>
      <c r="F8" s="5"/>
      <c r="K8" s="5"/>
    </row>
    <row r="9" spans="1:19" x14ac:dyDescent="0.35">
      <c r="A9" s="5">
        <f>A5+3</f>
        <v>4</v>
      </c>
      <c r="B9" t="str">
        <f>CHAR(A9+96)&amp;") "</f>
        <v xml:space="preserve">d) </v>
      </c>
      <c r="C9" s="2">
        <f ca="1">VLOOKUP($A9,Daten!$A$4:$G$18,3,FALSE)</f>
        <v>80</v>
      </c>
      <c r="D9" s="2"/>
      <c r="E9" s="2"/>
      <c r="F9" s="5">
        <f>A9+1</f>
        <v>5</v>
      </c>
      <c r="G9" t="str">
        <f>CHAR(F9+96)&amp;") "</f>
        <v xml:space="preserve">e) </v>
      </c>
      <c r="H9" s="2">
        <f ca="1">VLOOKUP($F9,Daten!$A$4:$G$18,3,FALSE)</f>
        <v>56</v>
      </c>
      <c r="I9" s="2"/>
      <c r="J9" s="2"/>
      <c r="K9" s="5">
        <f>F9+1</f>
        <v>6</v>
      </c>
      <c r="L9" t="str">
        <f>CHAR(K9+96)&amp;") "</f>
        <v xml:space="preserve">f) </v>
      </c>
      <c r="M9" s="2">
        <f ca="1">VLOOKUP($K9,Daten!$A$4:$G$18,3,FALSE)</f>
        <v>56</v>
      </c>
      <c r="N9" s="2"/>
      <c r="O9" s="2"/>
    </row>
    <row r="10" spans="1:19" ht="6.75" customHeight="1" x14ac:dyDescent="0.35">
      <c r="A10" s="5"/>
      <c r="C10" s="6" t="s">
        <v>2</v>
      </c>
      <c r="D10" s="7" t="s">
        <v>1</v>
      </c>
      <c r="E10" s="6" t="s">
        <v>2</v>
      </c>
      <c r="F10" s="5"/>
      <c r="H10" s="6" t="s">
        <v>2</v>
      </c>
      <c r="I10" s="7" t="s">
        <v>1</v>
      </c>
      <c r="J10" s="6" t="s">
        <v>2</v>
      </c>
      <c r="K10" s="5"/>
      <c r="M10" s="6" t="s">
        <v>2</v>
      </c>
      <c r="N10" s="7" t="s">
        <v>1</v>
      </c>
      <c r="O10" s="6" t="s">
        <v>2</v>
      </c>
    </row>
    <row r="11" spans="1:19" x14ac:dyDescent="0.35">
      <c r="A11" s="5">
        <f>A9</f>
        <v>4</v>
      </c>
      <c r="C11" s="2">
        <f ca="1">VLOOKUP($A11,Daten!$A$4:$G$18,4,FALSE)</f>
        <v>90</v>
      </c>
      <c r="D11" s="4">
        <f ca="1">VLOOKUP($A11,Daten!$A$4:$G$18,5,FALSE)</f>
        <v>10</v>
      </c>
      <c r="E11" s="2"/>
      <c r="F11" s="5">
        <f>F9</f>
        <v>5</v>
      </c>
      <c r="H11" s="2">
        <f ca="1">VLOOKUP($F11,Daten!$A$4:$G$18,4,FALSE)</f>
        <v>28</v>
      </c>
      <c r="I11" s="4">
        <f ca="1">VLOOKUP($F11,Daten!$A$4:$G$18,5,FALSE)</f>
        <v>7</v>
      </c>
      <c r="J11" s="2"/>
      <c r="K11" s="5">
        <f>K9</f>
        <v>6</v>
      </c>
      <c r="M11" s="2">
        <f ca="1">VLOOKUP($K11,Daten!$A$4:$G$18,4,FALSE)</f>
        <v>32</v>
      </c>
      <c r="N11" s="4">
        <f ca="1">VLOOKUP($K11,Daten!$A$4:$G$18,5,FALSE)</f>
        <v>8</v>
      </c>
      <c r="O11" s="2"/>
    </row>
    <row r="12" spans="1:19" ht="7.5" customHeight="1" x14ac:dyDescent="0.35">
      <c r="A12" s="5"/>
      <c r="F12" s="5"/>
      <c r="K12" s="5"/>
    </row>
    <row r="13" spans="1:19" x14ac:dyDescent="0.35">
      <c r="A13" s="5">
        <f>A9+3</f>
        <v>7</v>
      </c>
      <c r="B13" t="str">
        <f>CHAR(A13+96)&amp;") "</f>
        <v xml:space="preserve">g) </v>
      </c>
      <c r="C13" s="2">
        <f ca="1">VLOOKUP($A13,Daten!$A$4:$G$18,3,FALSE)</f>
        <v>36</v>
      </c>
      <c r="D13" s="2"/>
      <c r="E13" s="2"/>
      <c r="F13" s="5">
        <f>A13+1</f>
        <v>8</v>
      </c>
      <c r="G13" t="str">
        <f>CHAR(F13+96)&amp;") "</f>
        <v xml:space="preserve">h) </v>
      </c>
      <c r="H13" s="2">
        <f ca="1">VLOOKUP($F13,Daten!$A$4:$G$18,3,FALSE)</f>
        <v>30</v>
      </c>
      <c r="I13" s="2"/>
      <c r="J13" s="2"/>
      <c r="K13" s="5">
        <f>F13+1</f>
        <v>9</v>
      </c>
      <c r="L13" t="str">
        <f>CHAR(K13+96)&amp;") "</f>
        <v xml:space="preserve">i) </v>
      </c>
      <c r="M13" s="2">
        <f ca="1">VLOOKUP($K13,Daten!$A$4:$G$18,3,FALSE)</f>
        <v>88</v>
      </c>
      <c r="N13" s="2"/>
      <c r="O13" s="2"/>
    </row>
    <row r="14" spans="1:19" ht="6.75" customHeight="1" x14ac:dyDescent="0.35">
      <c r="A14" s="5"/>
      <c r="C14" s="6" t="s">
        <v>2</v>
      </c>
      <c r="D14" s="7" t="s">
        <v>1</v>
      </c>
      <c r="E14" s="6" t="s">
        <v>2</v>
      </c>
      <c r="F14" s="5"/>
      <c r="H14" s="6" t="s">
        <v>2</v>
      </c>
      <c r="I14" s="7" t="s">
        <v>1</v>
      </c>
      <c r="J14" s="6" t="s">
        <v>2</v>
      </c>
      <c r="K14" s="5"/>
      <c r="M14" s="6" t="s">
        <v>2</v>
      </c>
      <c r="N14" s="7" t="s">
        <v>1</v>
      </c>
      <c r="O14" s="6" t="s">
        <v>2</v>
      </c>
    </row>
    <row r="15" spans="1:19" x14ac:dyDescent="0.35">
      <c r="A15" s="5">
        <f>A13</f>
        <v>7</v>
      </c>
      <c r="C15" s="2">
        <f ca="1">VLOOKUP($A15,Daten!$A$4:$G$18,4,FALSE)</f>
        <v>45</v>
      </c>
      <c r="D15" s="4">
        <f ca="1">VLOOKUP($A15,Daten!$A$4:$G$18,5,FALSE)</f>
        <v>9</v>
      </c>
      <c r="E15" s="2"/>
      <c r="F15" s="5">
        <f>F13</f>
        <v>8</v>
      </c>
      <c r="H15" s="2">
        <f ca="1">VLOOKUP($F15,Daten!$A$4:$G$18,4,FALSE)</f>
        <v>40</v>
      </c>
      <c r="I15" s="4">
        <f ca="1">VLOOKUP($F15,Daten!$A$4:$G$18,5,FALSE)</f>
        <v>10</v>
      </c>
      <c r="J15" s="2"/>
      <c r="K15" s="5">
        <f>K13</f>
        <v>9</v>
      </c>
      <c r="M15" s="2">
        <f ca="1">VLOOKUP($K15,Daten!$A$4:$G$18,4,FALSE)</f>
        <v>72</v>
      </c>
      <c r="N15" s="4">
        <f ca="1">VLOOKUP($K15,Daten!$A$4:$G$18,5,FALSE)</f>
        <v>8</v>
      </c>
      <c r="O15" s="2"/>
    </row>
    <row r="16" spans="1:19" ht="7.5" customHeight="1" x14ac:dyDescent="0.35">
      <c r="A16" s="5"/>
      <c r="F16" s="5"/>
      <c r="K16" s="5"/>
    </row>
    <row r="17" spans="1:15" x14ac:dyDescent="0.35">
      <c r="A17" s="5">
        <f>A13+3</f>
        <v>10</v>
      </c>
      <c r="B17" t="str">
        <f>CHAR(A17+96)&amp;") "</f>
        <v xml:space="preserve">j) </v>
      </c>
      <c r="C17" s="2">
        <f ca="1">VLOOKUP($A17,Daten!$A$4:$G$18,3,FALSE)</f>
        <v>18</v>
      </c>
      <c r="D17" s="2"/>
      <c r="E17" s="2"/>
      <c r="F17" s="5">
        <f>A17+1</f>
        <v>11</v>
      </c>
      <c r="G17" t="str">
        <f>CHAR(F17+96)&amp;") "</f>
        <v xml:space="preserve">k) </v>
      </c>
      <c r="H17" s="2">
        <f ca="1">VLOOKUP($F17,Daten!$A$4:$G$18,3,FALSE)</f>
        <v>30</v>
      </c>
      <c r="I17" s="2"/>
      <c r="J17" s="2"/>
      <c r="K17" s="5">
        <f>F17+1</f>
        <v>12</v>
      </c>
      <c r="L17" t="str">
        <f>CHAR(K17+96)&amp;") "</f>
        <v xml:space="preserve">l) </v>
      </c>
      <c r="M17" s="2">
        <f ca="1">VLOOKUP($K17,Daten!$A$4:$G$18,3,FALSE)</f>
        <v>22</v>
      </c>
      <c r="N17" s="2"/>
      <c r="O17" s="2"/>
    </row>
    <row r="18" spans="1:15" ht="6.75" customHeight="1" x14ac:dyDescent="0.35">
      <c r="A18" s="5"/>
      <c r="C18" s="6" t="s">
        <v>2</v>
      </c>
      <c r="D18" s="7" t="s">
        <v>1</v>
      </c>
      <c r="E18" s="6" t="s">
        <v>2</v>
      </c>
      <c r="F18" s="5"/>
      <c r="H18" s="6" t="s">
        <v>2</v>
      </c>
      <c r="I18" s="7" t="s">
        <v>1</v>
      </c>
      <c r="J18" s="6" t="s">
        <v>2</v>
      </c>
      <c r="K18" s="5"/>
      <c r="M18" s="6" t="s">
        <v>2</v>
      </c>
      <c r="N18" s="7" t="s">
        <v>1</v>
      </c>
      <c r="O18" s="6" t="s">
        <v>2</v>
      </c>
    </row>
    <row r="19" spans="1:15" x14ac:dyDescent="0.35">
      <c r="A19" s="5">
        <f>A17</f>
        <v>10</v>
      </c>
      <c r="C19" s="2">
        <f ca="1">VLOOKUP($A19,Daten!$A$4:$G$18,4,FALSE)</f>
        <v>42</v>
      </c>
      <c r="D19" s="4">
        <f ca="1">VLOOKUP($A19,Daten!$A$4:$G$18,5,FALSE)</f>
        <v>6</v>
      </c>
      <c r="E19" s="2"/>
      <c r="F19" s="5">
        <f>F17</f>
        <v>11</v>
      </c>
      <c r="H19" s="2">
        <f ca="1">VLOOKUP($F19,Daten!$A$4:$G$18,4,FALSE)</f>
        <v>100</v>
      </c>
      <c r="I19" s="4">
        <f ca="1">VLOOKUP($F19,Daten!$A$4:$G$18,5,FALSE)</f>
        <v>10</v>
      </c>
      <c r="J19" s="2"/>
      <c r="K19" s="5">
        <f>K17</f>
        <v>12</v>
      </c>
      <c r="M19" s="2">
        <f ca="1">VLOOKUP($K19,Daten!$A$4:$G$18,4,FALSE)</f>
        <v>24</v>
      </c>
      <c r="N19" s="4">
        <f ca="1">VLOOKUP($K19,Daten!$A$4:$G$18,5,FALSE)</f>
        <v>2</v>
      </c>
      <c r="O19" s="2"/>
    </row>
    <row r="20" spans="1:15" ht="7.5" customHeight="1" x14ac:dyDescent="0.35">
      <c r="A20" s="5"/>
      <c r="F20" s="5"/>
      <c r="K20" s="5"/>
    </row>
    <row r="21" spans="1:15" x14ac:dyDescent="0.35">
      <c r="A21" s="1" t="s">
        <v>7</v>
      </c>
      <c r="F21" s="2"/>
      <c r="G21" s="2"/>
      <c r="H21" s="2"/>
      <c r="I21" s="2"/>
      <c r="J21" s="2"/>
      <c r="K21" s="2"/>
      <c r="L21" s="2"/>
    </row>
    <row r="22" spans="1:15" ht="7.5" customHeight="1" x14ac:dyDescent="0.35">
      <c r="A22" s="5"/>
      <c r="F22" s="2"/>
      <c r="G22" s="2"/>
      <c r="H22" s="2"/>
      <c r="I22" s="2"/>
      <c r="J22" s="2"/>
      <c r="K22" s="2"/>
      <c r="L22" s="2"/>
    </row>
    <row r="23" spans="1:15" x14ac:dyDescent="0.35">
      <c r="A23" s="5">
        <v>1</v>
      </c>
      <c r="B23" t="str">
        <f>CHAR(A23+96)&amp;") "</f>
        <v xml:space="preserve">a) </v>
      </c>
      <c r="C23" s="2">
        <f ca="1">VLOOKUP($A23,Daten!$A$23:$G$37,6,FALSE)</f>
        <v>6</v>
      </c>
      <c r="D23" s="3">
        <f ca="1">VLOOKUP($A23,Daten!$A$23:$G$37,5,FALSE)</f>
        <v>9</v>
      </c>
      <c r="E23" s="2"/>
      <c r="F23" s="5">
        <f>A23+1</f>
        <v>2</v>
      </c>
      <c r="G23" t="str">
        <f>CHAR(F23+96)&amp;") "</f>
        <v xml:space="preserve">b) </v>
      </c>
      <c r="H23" s="2">
        <f ca="1">VLOOKUP($F23,Daten!$A$23:$G$37,6,FALSE)</f>
        <v>8</v>
      </c>
      <c r="I23" s="3">
        <f ca="1">VLOOKUP($F23,Daten!$A$23:$G$37,5,FALSE)</f>
        <v>5</v>
      </c>
      <c r="J23" s="2"/>
      <c r="K23" s="5">
        <f>F23+1</f>
        <v>3</v>
      </c>
      <c r="L23" t="str">
        <f>CHAR(K23+96)&amp;") "</f>
        <v xml:space="preserve">c) </v>
      </c>
      <c r="M23" s="2">
        <f ca="1">VLOOKUP($K23,Daten!$A$23:$G$37,6,FALSE)</f>
        <v>8</v>
      </c>
      <c r="N23" s="3">
        <f ca="1">VLOOKUP($K23,Daten!$A$23:$G$37,5,FALSE)</f>
        <v>2</v>
      </c>
      <c r="O23" s="2"/>
    </row>
    <row r="24" spans="1:15" ht="6.75" customHeight="1" x14ac:dyDescent="0.35">
      <c r="A24" s="5"/>
      <c r="C24" s="6" t="s">
        <v>2</v>
      </c>
      <c r="D24" s="7" t="s">
        <v>1</v>
      </c>
      <c r="E24" s="6" t="s">
        <v>2</v>
      </c>
      <c r="F24" s="2"/>
      <c r="G24" s="2"/>
      <c r="H24" s="6" t="s">
        <v>2</v>
      </c>
      <c r="I24" s="7" t="s">
        <v>1</v>
      </c>
      <c r="J24" s="6" t="s">
        <v>2</v>
      </c>
      <c r="K24" s="2"/>
      <c r="L24" s="2"/>
      <c r="M24" s="6" t="s">
        <v>2</v>
      </c>
      <c r="N24" s="7" t="s">
        <v>1</v>
      </c>
      <c r="O24" s="6" t="s">
        <v>2</v>
      </c>
    </row>
    <row r="25" spans="1:15" x14ac:dyDescent="0.35">
      <c r="A25" s="5">
        <f>A23</f>
        <v>1</v>
      </c>
      <c r="C25" s="2">
        <f ca="1">VLOOKUP($A25,Daten!$A$23:$G$37,7,FALSE)</f>
        <v>7</v>
      </c>
      <c r="D25" s="4"/>
      <c r="E25" s="2"/>
      <c r="F25" s="8">
        <f>F23</f>
        <v>2</v>
      </c>
      <c r="G25" s="2"/>
      <c r="H25" s="2">
        <f ca="1">VLOOKUP($F25,Daten!$A$23:$G$37,7,FALSE)</f>
        <v>7</v>
      </c>
      <c r="I25" s="4"/>
      <c r="J25" s="2"/>
      <c r="K25" s="8">
        <f>K23</f>
        <v>3</v>
      </c>
      <c r="L25" s="2"/>
      <c r="M25" s="2">
        <f ca="1">VLOOKUP($K25,Daten!$A$23:$G$37,7,FALSE)</f>
        <v>6</v>
      </c>
      <c r="N25" s="4"/>
      <c r="O25" s="2"/>
    </row>
    <row r="26" spans="1:15" ht="7.5" customHeight="1" x14ac:dyDescent="0.35">
      <c r="A26" s="5"/>
      <c r="F26" s="2"/>
      <c r="G26" s="2"/>
      <c r="H26" s="2"/>
      <c r="I26" s="2"/>
      <c r="J26" s="2"/>
      <c r="K26" s="2"/>
      <c r="L26" s="2"/>
    </row>
    <row r="27" spans="1:15" x14ac:dyDescent="0.35">
      <c r="A27" s="5">
        <f>A23+3</f>
        <v>4</v>
      </c>
      <c r="B27" t="str">
        <f>CHAR(A27+96)&amp;") "</f>
        <v xml:space="preserve">d) </v>
      </c>
      <c r="C27" s="2">
        <f ca="1">VLOOKUP($A27,Daten!$A$23:$G$37,6,FALSE)</f>
        <v>4</v>
      </c>
      <c r="D27" s="3">
        <f ca="1">VLOOKUP($A27,Daten!$A$23:$G$37,5,FALSE)</f>
        <v>7</v>
      </c>
      <c r="E27" s="2"/>
      <c r="F27" s="5">
        <f>A27+1</f>
        <v>5</v>
      </c>
      <c r="G27" t="str">
        <f>CHAR(F27+96)&amp;") "</f>
        <v xml:space="preserve">e) </v>
      </c>
      <c r="H27" s="2">
        <f ca="1">VLOOKUP($F27,Daten!$A$23:$G$37,6,FALSE)</f>
        <v>2</v>
      </c>
      <c r="I27" s="3">
        <f ca="1">VLOOKUP($F27,Daten!$A$23:$G$37,5,FALSE)</f>
        <v>7</v>
      </c>
      <c r="J27" s="2"/>
      <c r="K27" s="5">
        <f>F27+1</f>
        <v>6</v>
      </c>
      <c r="L27" t="str">
        <f>CHAR(K27+96)&amp;") "</f>
        <v xml:space="preserve">f) </v>
      </c>
      <c r="M27" s="2">
        <f ca="1">VLOOKUP($K27,Daten!$A$23:$G$37,6,FALSE)</f>
        <v>12</v>
      </c>
      <c r="N27" s="3">
        <f ca="1">VLOOKUP($K27,Daten!$A$23:$G$37,5,FALSE)</f>
        <v>2</v>
      </c>
      <c r="O27" s="2"/>
    </row>
    <row r="28" spans="1:15" ht="6.75" customHeight="1" x14ac:dyDescent="0.35">
      <c r="A28" s="5"/>
      <c r="C28" s="6" t="s">
        <v>2</v>
      </c>
      <c r="D28" s="7" t="s">
        <v>1</v>
      </c>
      <c r="E28" s="6" t="s">
        <v>2</v>
      </c>
      <c r="F28" s="2"/>
      <c r="G28" s="2"/>
      <c r="H28" s="6" t="s">
        <v>2</v>
      </c>
      <c r="I28" s="7" t="s">
        <v>1</v>
      </c>
      <c r="J28" s="6" t="s">
        <v>2</v>
      </c>
      <c r="K28" s="2"/>
      <c r="L28" s="2"/>
      <c r="M28" s="6" t="s">
        <v>2</v>
      </c>
      <c r="N28" s="7" t="s">
        <v>1</v>
      </c>
      <c r="O28" s="6" t="s">
        <v>2</v>
      </c>
    </row>
    <row r="29" spans="1:15" x14ac:dyDescent="0.35">
      <c r="A29" s="5">
        <f>A27</f>
        <v>4</v>
      </c>
      <c r="C29" s="2">
        <f ca="1">VLOOKUP($A29,Daten!$A$23:$G$37,7,FALSE)</f>
        <v>6</v>
      </c>
      <c r="D29" s="4"/>
      <c r="E29" s="2"/>
      <c r="F29" s="8">
        <f>F27</f>
        <v>5</v>
      </c>
      <c r="G29" s="2"/>
      <c r="H29" s="2">
        <f ca="1">VLOOKUP($F29,Daten!$A$23:$G$37,7,FALSE)</f>
        <v>4</v>
      </c>
      <c r="I29" s="4"/>
      <c r="J29" s="2"/>
      <c r="K29" s="8">
        <f>K27</f>
        <v>6</v>
      </c>
      <c r="L29" s="2"/>
      <c r="M29" s="2">
        <f ca="1">VLOOKUP($K29,Daten!$A$23:$G$37,7,FALSE)</f>
        <v>10</v>
      </c>
      <c r="N29" s="4"/>
      <c r="O29" s="2"/>
    </row>
    <row r="30" spans="1:15" ht="7.5" customHeight="1" x14ac:dyDescent="0.35">
      <c r="A30" s="5"/>
      <c r="F30" s="2"/>
      <c r="G30" s="2"/>
      <c r="H30" s="2"/>
      <c r="I30" s="2"/>
      <c r="J30" s="2"/>
      <c r="K30" s="2"/>
      <c r="L30" s="2"/>
    </row>
    <row r="31" spans="1:15" x14ac:dyDescent="0.35">
      <c r="A31" s="5">
        <f>A27+3</f>
        <v>7</v>
      </c>
      <c r="B31" t="str">
        <f>CHAR(A31+96)&amp;") "</f>
        <v xml:space="preserve">g) </v>
      </c>
      <c r="C31" s="2">
        <f ca="1">VLOOKUP($A31,Daten!$A$23:$G$37,6,FALSE)</f>
        <v>5</v>
      </c>
      <c r="D31" s="3">
        <f ca="1">VLOOKUP($A31,Daten!$A$23:$G$37,5,FALSE)</f>
        <v>6</v>
      </c>
      <c r="E31" s="2"/>
      <c r="F31" s="5">
        <f>A31+1</f>
        <v>8</v>
      </c>
      <c r="G31" t="str">
        <f>CHAR(F31+96)&amp;") "</f>
        <v xml:space="preserve">h) </v>
      </c>
      <c r="H31" s="2">
        <f ca="1">VLOOKUP($F31,Daten!$A$23:$G$37,6,FALSE)</f>
        <v>9</v>
      </c>
      <c r="I31" s="3">
        <f ca="1">VLOOKUP($F31,Daten!$A$23:$G$37,5,FALSE)</f>
        <v>9</v>
      </c>
      <c r="J31" s="2"/>
      <c r="K31" s="5">
        <f>F31+1</f>
        <v>9</v>
      </c>
      <c r="L31" t="str">
        <f>CHAR(K31+96)&amp;") "</f>
        <v xml:space="preserve">i) </v>
      </c>
      <c r="M31" s="2">
        <f ca="1">VLOOKUP($K31,Daten!$A$23:$G$37,6,FALSE)</f>
        <v>4</v>
      </c>
      <c r="N31" s="3">
        <f ca="1">VLOOKUP($K31,Daten!$A$23:$G$37,5,FALSE)</f>
        <v>9</v>
      </c>
      <c r="O31" s="2"/>
    </row>
    <row r="32" spans="1:15" ht="6.75" customHeight="1" x14ac:dyDescent="0.35">
      <c r="A32" s="5"/>
      <c r="C32" s="6" t="s">
        <v>2</v>
      </c>
      <c r="D32" s="7" t="s">
        <v>1</v>
      </c>
      <c r="E32" s="6" t="s">
        <v>2</v>
      </c>
      <c r="F32" s="2"/>
      <c r="G32" s="2"/>
      <c r="H32" s="6" t="s">
        <v>2</v>
      </c>
      <c r="I32" s="7" t="s">
        <v>1</v>
      </c>
      <c r="J32" s="6" t="s">
        <v>2</v>
      </c>
      <c r="K32" s="2"/>
      <c r="L32" s="2"/>
      <c r="M32" s="6" t="s">
        <v>2</v>
      </c>
      <c r="N32" s="7" t="s">
        <v>1</v>
      </c>
      <c r="O32" s="6" t="s">
        <v>2</v>
      </c>
    </row>
    <row r="33" spans="1:15" x14ac:dyDescent="0.35">
      <c r="A33" s="5">
        <f>A31</f>
        <v>7</v>
      </c>
      <c r="C33" s="2">
        <f ca="1">VLOOKUP($A33,Daten!$A$23:$G$37,7,FALSE)</f>
        <v>2</v>
      </c>
      <c r="D33" s="4"/>
      <c r="E33" s="2"/>
      <c r="F33" s="8">
        <f>F31</f>
        <v>8</v>
      </c>
      <c r="G33" s="2"/>
      <c r="H33" s="2">
        <f ca="1">VLOOKUP($F33,Daten!$A$23:$G$37,7,FALSE)</f>
        <v>3</v>
      </c>
      <c r="I33" s="4"/>
      <c r="J33" s="2"/>
      <c r="K33" s="8">
        <f>K31</f>
        <v>9</v>
      </c>
      <c r="L33" s="2"/>
      <c r="M33" s="2">
        <f ca="1">VLOOKUP($K33,Daten!$A$23:$G$37,7,FALSE)</f>
        <v>2</v>
      </c>
      <c r="N33" s="4"/>
      <c r="O33" s="2"/>
    </row>
    <row r="34" spans="1:15" ht="7.5" customHeight="1" x14ac:dyDescent="0.35">
      <c r="A34" s="5"/>
      <c r="F34" s="2"/>
      <c r="G34" s="2"/>
      <c r="H34" s="2"/>
      <c r="I34" s="2"/>
      <c r="J34" s="2"/>
      <c r="K34" s="2"/>
      <c r="L34" s="2"/>
    </row>
    <row r="35" spans="1:15" x14ac:dyDescent="0.35">
      <c r="A35" s="5">
        <f>A31+3</f>
        <v>10</v>
      </c>
      <c r="B35" t="str">
        <f>CHAR(A35+96)&amp;") "</f>
        <v xml:space="preserve">j) </v>
      </c>
      <c r="C35" s="2">
        <f ca="1">VLOOKUP($A35,Daten!$A$23:$G$37,6,FALSE)</f>
        <v>7</v>
      </c>
      <c r="D35" s="3">
        <f ca="1">VLOOKUP($A35,Daten!$A$23:$G$37,5,FALSE)</f>
        <v>3</v>
      </c>
      <c r="E35" s="2"/>
      <c r="F35" s="5">
        <f>A35+1</f>
        <v>11</v>
      </c>
      <c r="G35" t="str">
        <f>CHAR(F35+96)&amp;") "</f>
        <v xml:space="preserve">k) </v>
      </c>
      <c r="H35" s="2">
        <f ca="1">VLOOKUP($F35,Daten!$A$23:$G$37,6,FALSE)</f>
        <v>10</v>
      </c>
      <c r="I35" s="3">
        <f ca="1">VLOOKUP($F35,Daten!$A$23:$G$37,5,FALSE)</f>
        <v>3</v>
      </c>
      <c r="J35" s="2"/>
      <c r="K35" s="5">
        <f>F35+1</f>
        <v>12</v>
      </c>
      <c r="L35" t="str">
        <f>CHAR(K35+96)&amp;") "</f>
        <v xml:space="preserve">l) </v>
      </c>
      <c r="M35" s="2">
        <f ca="1">VLOOKUP($K35,Daten!$A$23:$G$37,6,FALSE)</f>
        <v>12</v>
      </c>
      <c r="N35" s="3">
        <f ca="1">VLOOKUP($K35,Daten!$A$23:$G$37,5,FALSE)</f>
        <v>8</v>
      </c>
      <c r="O35" s="2"/>
    </row>
    <row r="36" spans="1:15" ht="6.75" customHeight="1" x14ac:dyDescent="0.35">
      <c r="A36" s="5"/>
      <c r="C36" s="6" t="s">
        <v>2</v>
      </c>
      <c r="D36" s="7" t="s">
        <v>1</v>
      </c>
      <c r="E36" s="6" t="s">
        <v>2</v>
      </c>
      <c r="F36" s="2"/>
      <c r="G36" s="2"/>
      <c r="H36" s="6" t="s">
        <v>2</v>
      </c>
      <c r="I36" s="7" t="s">
        <v>1</v>
      </c>
      <c r="J36" s="6" t="s">
        <v>2</v>
      </c>
      <c r="K36" s="2"/>
      <c r="L36" s="2"/>
      <c r="M36" s="6" t="s">
        <v>2</v>
      </c>
      <c r="N36" s="7" t="s">
        <v>1</v>
      </c>
      <c r="O36" s="6" t="s">
        <v>2</v>
      </c>
    </row>
    <row r="37" spans="1:15" x14ac:dyDescent="0.35">
      <c r="A37" s="5">
        <f>A35</f>
        <v>10</v>
      </c>
      <c r="C37" s="2">
        <f ca="1">VLOOKUP($A37,Daten!$A$23:$G$37,7,FALSE)</f>
        <v>10</v>
      </c>
      <c r="D37" s="4"/>
      <c r="E37" s="2"/>
      <c r="F37" s="8">
        <f>F35</f>
        <v>11</v>
      </c>
      <c r="G37" s="2"/>
      <c r="H37" s="2">
        <f ca="1">VLOOKUP($F37,Daten!$A$23:$G$37,7,FALSE)</f>
        <v>5</v>
      </c>
      <c r="I37" s="4"/>
      <c r="J37" s="2"/>
      <c r="K37" s="8">
        <f>K35</f>
        <v>12</v>
      </c>
      <c r="L37" s="2"/>
      <c r="M37" s="2">
        <f ca="1">VLOOKUP($K37,Daten!$A$23:$G$37,7,FALSE)</f>
        <v>9</v>
      </c>
      <c r="N37" s="4"/>
      <c r="O37" s="2"/>
    </row>
    <row r="38" spans="1:15" ht="7.5" customHeight="1" x14ac:dyDescent="0.35">
      <c r="A38" s="5"/>
      <c r="F38" s="8">
        <f t="shared" ref="F38:L38" si="0">F32</f>
        <v>0</v>
      </c>
      <c r="G38" s="8">
        <f t="shared" si="0"/>
        <v>0</v>
      </c>
      <c r="H38" s="8" t="str">
        <f t="shared" si="0"/>
        <v>────────</v>
      </c>
      <c r="I38" s="8" t="str">
        <f t="shared" si="0"/>
        <v>=</v>
      </c>
      <c r="J38" s="8" t="str">
        <f t="shared" si="0"/>
        <v>────────</v>
      </c>
      <c r="K38" s="8">
        <f t="shared" si="0"/>
        <v>0</v>
      </c>
      <c r="L38" s="8">
        <f t="shared" si="0"/>
        <v>0</v>
      </c>
    </row>
    <row r="39" spans="1:15" x14ac:dyDescent="0.35">
      <c r="A39" s="1" t="s">
        <v>9</v>
      </c>
      <c r="F39" s="8"/>
      <c r="G39" s="8">
        <f t="shared" ref="G39:L39" si="1">G33</f>
        <v>0</v>
      </c>
      <c r="H39" s="8">
        <f t="shared" ca="1" si="1"/>
        <v>3</v>
      </c>
      <c r="I39" s="8">
        <f t="shared" si="1"/>
        <v>0</v>
      </c>
      <c r="J39" s="8">
        <f t="shared" si="1"/>
        <v>0</v>
      </c>
      <c r="K39" s="8">
        <f t="shared" si="1"/>
        <v>9</v>
      </c>
      <c r="L39" s="8">
        <f t="shared" si="1"/>
        <v>0</v>
      </c>
    </row>
    <row r="40" spans="1:15" ht="7.5" customHeight="1" x14ac:dyDescent="0.35">
      <c r="A40" s="5"/>
      <c r="F40" s="8">
        <f t="shared" ref="F40:L40" si="2">F38</f>
        <v>0</v>
      </c>
      <c r="G40" s="8">
        <f t="shared" si="2"/>
        <v>0</v>
      </c>
      <c r="H40" s="8" t="str">
        <f t="shared" si="2"/>
        <v>────────</v>
      </c>
      <c r="I40" s="8" t="str">
        <f t="shared" si="2"/>
        <v>=</v>
      </c>
      <c r="J40" s="8" t="str">
        <f t="shared" si="2"/>
        <v>────────</v>
      </c>
      <c r="K40" s="8">
        <f t="shared" si="2"/>
        <v>0</v>
      </c>
      <c r="L40" s="8">
        <f t="shared" si="2"/>
        <v>0</v>
      </c>
    </row>
    <row r="41" spans="1:15" x14ac:dyDescent="0.35">
      <c r="A41" s="5">
        <v>1</v>
      </c>
      <c r="B41" t="str">
        <f>CHAR(A41+96)&amp;") "</f>
        <v xml:space="preserve">a) </v>
      </c>
      <c r="C41" s="2">
        <f ca="1">VLOOKUP($A41,Daten!$A$43:$G$57,3,FALSE)</f>
        <v>50</v>
      </c>
      <c r="D41" s="2"/>
      <c r="E41" s="2"/>
      <c r="F41" s="5">
        <f>A41+1</f>
        <v>2</v>
      </c>
      <c r="G41" t="str">
        <f>CHAR(F41+96)&amp;") "</f>
        <v xml:space="preserve">b) </v>
      </c>
      <c r="H41" s="2">
        <f ca="1">VLOOKUP($F41,Daten!$A$43:$G$57,3,FALSE)</f>
        <v>16</v>
      </c>
      <c r="I41" s="2"/>
      <c r="J41" s="2"/>
      <c r="K41" s="5">
        <f>F41+1</f>
        <v>3</v>
      </c>
      <c r="L41" t="str">
        <f>CHAR(K41+96)&amp;") "</f>
        <v xml:space="preserve">c) </v>
      </c>
      <c r="M41" s="2">
        <f ca="1">VLOOKUP($K41,Daten!$A$43:$G$57,3,FALSE)</f>
        <v>24</v>
      </c>
      <c r="N41" s="2"/>
      <c r="O41" s="2"/>
    </row>
    <row r="42" spans="1:15" ht="6.75" customHeight="1" x14ac:dyDescent="0.35">
      <c r="A42" s="5"/>
      <c r="C42" s="6" t="s">
        <v>2</v>
      </c>
      <c r="D42" s="7" t="s">
        <v>1</v>
      </c>
      <c r="E42" s="6" t="s">
        <v>2</v>
      </c>
      <c r="F42" s="5"/>
      <c r="H42" s="6" t="s">
        <v>2</v>
      </c>
      <c r="I42" s="7" t="s">
        <v>1</v>
      </c>
      <c r="J42" s="6" t="s">
        <v>2</v>
      </c>
      <c r="K42" s="5"/>
      <c r="M42" s="6" t="s">
        <v>2</v>
      </c>
      <c r="N42" s="7" t="s">
        <v>1</v>
      </c>
      <c r="O42" s="6" t="s">
        <v>2</v>
      </c>
    </row>
    <row r="43" spans="1:15" x14ac:dyDescent="0.35">
      <c r="A43" s="5">
        <f>A41</f>
        <v>1</v>
      </c>
      <c r="C43" s="2">
        <f ca="1">VLOOKUP($A43,Daten!$A$43:$G$57,4,FALSE)</f>
        <v>25</v>
      </c>
      <c r="D43" s="4"/>
      <c r="E43" s="2"/>
      <c r="F43" s="5">
        <f>F41</f>
        <v>2</v>
      </c>
      <c r="H43" s="2">
        <f ca="1">VLOOKUP($F43,Daten!$A$43:$G$57,4,FALSE)</f>
        <v>44</v>
      </c>
      <c r="I43" s="4"/>
      <c r="J43" s="2"/>
      <c r="K43" s="5">
        <f>K41</f>
        <v>3</v>
      </c>
      <c r="M43" s="2">
        <f ca="1">VLOOKUP($K43,Daten!$A$43:$G$57,4,FALSE)</f>
        <v>27</v>
      </c>
      <c r="N43" s="4"/>
      <c r="O43" s="2"/>
    </row>
    <row r="44" spans="1:15" ht="7.5" customHeight="1" x14ac:dyDescent="0.35">
      <c r="A44" s="5"/>
      <c r="F44" s="8">
        <f t="shared" ref="F44:L44" si="3">F42</f>
        <v>0</v>
      </c>
      <c r="G44" s="8">
        <f t="shared" si="3"/>
        <v>0</v>
      </c>
      <c r="H44" s="8" t="str">
        <f t="shared" si="3"/>
        <v>────────</v>
      </c>
      <c r="I44" s="8" t="str">
        <f t="shared" si="3"/>
        <v>=</v>
      </c>
      <c r="J44" s="8" t="str">
        <f t="shared" si="3"/>
        <v>────────</v>
      </c>
      <c r="K44" s="8">
        <f t="shared" si="3"/>
        <v>0</v>
      </c>
      <c r="L44" s="8">
        <f t="shared" si="3"/>
        <v>0</v>
      </c>
    </row>
    <row r="45" spans="1:15" x14ac:dyDescent="0.35">
      <c r="A45" s="5">
        <f>A41+3</f>
        <v>4</v>
      </c>
      <c r="B45" t="str">
        <f>CHAR(A45+96)&amp;") "</f>
        <v xml:space="preserve">d) </v>
      </c>
      <c r="C45" s="2">
        <f ca="1">VLOOKUP($A45,Daten!$A$43:$G$57,3,FALSE)</f>
        <v>21</v>
      </c>
      <c r="D45" s="2"/>
      <c r="E45" s="2"/>
      <c r="F45" s="5">
        <f>A45+1</f>
        <v>5</v>
      </c>
      <c r="G45" t="str">
        <f>CHAR(F45+96)&amp;") "</f>
        <v xml:space="preserve">e) </v>
      </c>
      <c r="H45" s="2">
        <f ca="1">VLOOKUP($F45,Daten!$A$43:$G$57,3,FALSE)</f>
        <v>72</v>
      </c>
      <c r="I45" s="2"/>
      <c r="J45" s="2"/>
      <c r="K45" s="5">
        <f>F45+1</f>
        <v>6</v>
      </c>
      <c r="L45" t="str">
        <f>CHAR(K45+96)&amp;") "</f>
        <v xml:space="preserve">f) </v>
      </c>
      <c r="M45" s="2">
        <f ca="1">VLOOKUP($K45,Daten!$A$43:$G$57,3,FALSE)</f>
        <v>22</v>
      </c>
      <c r="N45" s="2"/>
      <c r="O45" s="2"/>
    </row>
    <row r="46" spans="1:15" ht="6.75" customHeight="1" x14ac:dyDescent="0.35">
      <c r="A46" s="5"/>
      <c r="C46" s="6" t="s">
        <v>2</v>
      </c>
      <c r="D46" s="7" t="s">
        <v>1</v>
      </c>
      <c r="E46" s="6" t="s">
        <v>2</v>
      </c>
      <c r="F46" s="5"/>
      <c r="H46" s="6" t="s">
        <v>2</v>
      </c>
      <c r="I46" s="7" t="s">
        <v>1</v>
      </c>
      <c r="J46" s="6" t="s">
        <v>2</v>
      </c>
      <c r="K46" s="5"/>
      <c r="M46" s="6" t="s">
        <v>2</v>
      </c>
      <c r="N46" s="7" t="s">
        <v>1</v>
      </c>
      <c r="O46" s="6" t="s">
        <v>2</v>
      </c>
    </row>
    <row r="47" spans="1:15" x14ac:dyDescent="0.35">
      <c r="A47" s="5">
        <f>A45</f>
        <v>4</v>
      </c>
      <c r="C47" s="2">
        <f ca="1">VLOOKUP($A47,Daten!$A$43:$G$57,4,FALSE)</f>
        <v>14</v>
      </c>
      <c r="D47" s="4"/>
      <c r="E47" s="2"/>
      <c r="F47" s="5">
        <f>F45</f>
        <v>5</v>
      </c>
      <c r="H47" s="2">
        <f ca="1">VLOOKUP($F47,Daten!$A$43:$G$57,4,FALSE)</f>
        <v>18</v>
      </c>
      <c r="I47" s="4"/>
      <c r="J47" s="2"/>
      <c r="K47" s="5">
        <f>K45</f>
        <v>6</v>
      </c>
      <c r="M47" s="2">
        <f ca="1">VLOOKUP($K47,Daten!$A$43:$G$57,4,FALSE)</f>
        <v>24</v>
      </c>
      <c r="N47" s="4"/>
      <c r="O47" s="2"/>
    </row>
    <row r="48" spans="1:15" ht="7.5" customHeight="1" x14ac:dyDescent="0.35">
      <c r="A48" s="5"/>
      <c r="F48" s="8">
        <f t="shared" ref="F48:L48" si="4">F46</f>
        <v>0</v>
      </c>
      <c r="G48" s="8">
        <f t="shared" si="4"/>
        <v>0</v>
      </c>
      <c r="H48" s="8" t="str">
        <f t="shared" si="4"/>
        <v>────────</v>
      </c>
      <c r="I48" s="8" t="str">
        <f t="shared" si="4"/>
        <v>=</v>
      </c>
      <c r="J48" s="8" t="str">
        <f t="shared" si="4"/>
        <v>────────</v>
      </c>
      <c r="K48" s="8">
        <f t="shared" si="4"/>
        <v>0</v>
      </c>
      <c r="L48" s="8">
        <f t="shared" si="4"/>
        <v>0</v>
      </c>
    </row>
    <row r="49" spans="1:15" x14ac:dyDescent="0.35">
      <c r="A49" s="5">
        <f>A45+3</f>
        <v>7</v>
      </c>
      <c r="B49" t="str">
        <f>CHAR(A49+96)&amp;") "</f>
        <v xml:space="preserve">g) </v>
      </c>
      <c r="C49" s="2">
        <f ca="1">VLOOKUP($A49,Daten!$A$43:$G$57,3,FALSE)</f>
        <v>40</v>
      </c>
      <c r="D49" s="2"/>
      <c r="E49" s="2"/>
      <c r="F49" s="5">
        <f>A49+1</f>
        <v>8</v>
      </c>
      <c r="G49" t="str">
        <f>CHAR(F49+96)&amp;") "</f>
        <v xml:space="preserve">h) </v>
      </c>
      <c r="H49" s="2">
        <f ca="1">VLOOKUP($F49,Daten!$A$43:$G$57,3,FALSE)</f>
        <v>30</v>
      </c>
      <c r="I49" s="2"/>
      <c r="J49" s="2"/>
      <c r="K49" s="5">
        <f>F49+1</f>
        <v>9</v>
      </c>
      <c r="L49" t="str">
        <f>CHAR(K49+96)&amp;") "</f>
        <v xml:space="preserve">i) </v>
      </c>
      <c r="M49" s="2">
        <f ca="1">VLOOKUP($K49,Daten!$A$43:$G$57,3,FALSE)</f>
        <v>33</v>
      </c>
      <c r="N49" s="2"/>
      <c r="O49" s="2"/>
    </row>
    <row r="50" spans="1:15" ht="6.75" customHeight="1" x14ac:dyDescent="0.35">
      <c r="A50" s="5"/>
      <c r="C50" s="6" t="s">
        <v>2</v>
      </c>
      <c r="D50" s="7" t="s">
        <v>1</v>
      </c>
      <c r="E50" s="6" t="s">
        <v>2</v>
      </c>
      <c r="F50" s="5"/>
      <c r="H50" s="6" t="s">
        <v>2</v>
      </c>
      <c r="I50" s="7" t="s">
        <v>1</v>
      </c>
      <c r="J50" s="6" t="s">
        <v>2</v>
      </c>
      <c r="K50" s="5"/>
      <c r="M50" s="6" t="s">
        <v>2</v>
      </c>
      <c r="N50" s="7" t="s">
        <v>1</v>
      </c>
      <c r="O50" s="6" t="s">
        <v>2</v>
      </c>
    </row>
    <row r="51" spans="1:15" x14ac:dyDescent="0.35">
      <c r="A51" s="5">
        <f>A49</f>
        <v>7</v>
      </c>
      <c r="C51" s="2">
        <f ca="1">VLOOKUP($A51,Daten!$A$43:$G$57,4,FALSE)</f>
        <v>45</v>
      </c>
      <c r="D51" s="4"/>
      <c r="E51" s="2"/>
      <c r="F51" s="5">
        <f>F49</f>
        <v>8</v>
      </c>
      <c r="H51" s="2">
        <f ca="1">VLOOKUP($F51,Daten!$A$43:$G$57,4,FALSE)</f>
        <v>24</v>
      </c>
      <c r="I51" s="4"/>
      <c r="J51" s="2"/>
      <c r="K51" s="5">
        <f>K49</f>
        <v>9</v>
      </c>
      <c r="M51" s="2">
        <f ca="1">VLOOKUP($K51,Daten!$A$43:$G$57,4,FALSE)</f>
        <v>12</v>
      </c>
      <c r="N51" s="4"/>
      <c r="O51" s="2"/>
    </row>
    <row r="52" spans="1:15" ht="7.5" customHeight="1" x14ac:dyDescent="0.35">
      <c r="A52" s="5"/>
      <c r="F52" s="8"/>
      <c r="G52" s="8"/>
      <c r="H52" s="8"/>
      <c r="I52" s="8"/>
      <c r="J52" s="8"/>
      <c r="K52" s="8"/>
      <c r="L52" s="8"/>
    </row>
    <row r="53" spans="1:15" x14ac:dyDescent="0.35">
      <c r="A53" s="5">
        <f>A49+3</f>
        <v>10</v>
      </c>
      <c r="B53" t="str">
        <f>CHAR(A53+96)&amp;") "</f>
        <v xml:space="preserve">j) </v>
      </c>
      <c r="C53" s="2">
        <f ca="1">VLOOKUP($A53,Daten!$A$43:$G$57,3,FALSE)</f>
        <v>20</v>
      </c>
      <c r="D53" s="2"/>
      <c r="E53" s="2"/>
      <c r="F53" s="5">
        <f>A53+1</f>
        <v>11</v>
      </c>
      <c r="G53" t="str">
        <f>CHAR(F53+96)&amp;") "</f>
        <v xml:space="preserve">k) </v>
      </c>
      <c r="H53" s="2">
        <f ca="1">VLOOKUP($F53,Daten!$A$43:$G$57,3,FALSE)</f>
        <v>27</v>
      </c>
      <c r="I53" s="2"/>
      <c r="J53" s="2"/>
      <c r="K53" s="5">
        <f>F53+1</f>
        <v>12</v>
      </c>
      <c r="L53" t="str">
        <f>CHAR(K53+96)&amp;") "</f>
        <v xml:space="preserve">l) </v>
      </c>
      <c r="M53" s="2">
        <f ca="1">VLOOKUP($K53,Daten!$A$43:$G$57,3,FALSE)</f>
        <v>80</v>
      </c>
      <c r="N53" s="2"/>
      <c r="O53" s="2"/>
    </row>
    <row r="54" spans="1:15" x14ac:dyDescent="0.35">
      <c r="A54" s="5"/>
      <c r="C54" s="6" t="s">
        <v>2</v>
      </c>
      <c r="D54" s="7" t="s">
        <v>1</v>
      </c>
      <c r="E54" s="6" t="s">
        <v>2</v>
      </c>
      <c r="F54" s="5"/>
      <c r="H54" s="6" t="s">
        <v>2</v>
      </c>
      <c r="I54" s="7" t="s">
        <v>1</v>
      </c>
      <c r="J54" s="6" t="s">
        <v>2</v>
      </c>
      <c r="K54" s="5"/>
      <c r="M54" s="6" t="s">
        <v>2</v>
      </c>
      <c r="N54" s="7" t="s">
        <v>1</v>
      </c>
      <c r="O54" s="6" t="s">
        <v>2</v>
      </c>
    </row>
    <row r="55" spans="1:15" x14ac:dyDescent="0.35">
      <c r="A55" s="5">
        <f>A53</f>
        <v>10</v>
      </c>
      <c r="C55" s="2">
        <f ca="1">VLOOKUP($A55,Daten!$A$43:$G$57,4,FALSE)</f>
        <v>35</v>
      </c>
      <c r="D55" s="4"/>
      <c r="E55" s="2"/>
      <c r="F55" s="5">
        <f>F53</f>
        <v>11</v>
      </c>
      <c r="H55" s="2">
        <f ca="1">VLOOKUP($F55,Daten!$A$43:$G$57,4,FALSE)</f>
        <v>45</v>
      </c>
      <c r="I55" s="4"/>
      <c r="J55" s="2"/>
      <c r="K55" s="5">
        <f>K53</f>
        <v>12</v>
      </c>
      <c r="M55" s="2">
        <f ca="1">VLOOKUP($K55,Daten!$A$43:$G$57,4,FALSE)</f>
        <v>40</v>
      </c>
      <c r="N55" s="4"/>
      <c r="O55" s="2"/>
    </row>
    <row r="56" spans="1:15" ht="7.5" customHeight="1" x14ac:dyDescent="0.35">
      <c r="A56" s="5"/>
      <c r="F56" s="8"/>
      <c r="G56" s="8"/>
      <c r="H56" s="8"/>
      <c r="I56" s="8"/>
      <c r="J56" s="8"/>
      <c r="K56" s="8"/>
      <c r="L56" s="8"/>
    </row>
    <row r="57" spans="1:15" x14ac:dyDescent="0.35">
      <c r="A57" s="1" t="s">
        <v>14</v>
      </c>
      <c r="C57" s="2"/>
      <c r="D57" s="4"/>
      <c r="E57" s="2"/>
      <c r="F57" s="5"/>
      <c r="H57" s="2"/>
      <c r="I57" s="4"/>
      <c r="J57" s="2"/>
      <c r="K57" s="5"/>
      <c r="M57" s="2"/>
      <c r="N57" s="4"/>
      <c r="O57" s="2"/>
    </row>
    <row r="58" spans="1:15" ht="7.5" customHeight="1" x14ac:dyDescent="0.35">
      <c r="A58" s="5"/>
      <c r="F58" s="8"/>
      <c r="G58" s="8"/>
      <c r="H58" s="8"/>
      <c r="I58" s="8"/>
      <c r="J58" s="8"/>
      <c r="K58" s="8"/>
      <c r="L58" s="8"/>
    </row>
    <row r="59" spans="1:15" x14ac:dyDescent="0.35">
      <c r="A59" s="5">
        <v>1</v>
      </c>
      <c r="B59" t="str">
        <f>CHAR(A59+96)&amp;") "</f>
        <v xml:space="preserve">a) </v>
      </c>
      <c r="C59" s="2">
        <f ca="1">VLOOKUP(A59,Daten!$A$61:$G$75,3,FALSE)</f>
        <v>5</v>
      </c>
      <c r="D59" s="2"/>
      <c r="E59" s="2"/>
      <c r="F59" s="5">
        <f>A59+1</f>
        <v>2</v>
      </c>
      <c r="G59" t="str">
        <f>CHAR(F59+96)&amp;") "</f>
        <v xml:space="preserve">b) </v>
      </c>
      <c r="H59" s="2">
        <f ca="1">VLOOKUP(F59,Daten!$A$61:$G$75,3,FALSE)</f>
        <v>4</v>
      </c>
      <c r="I59" s="2"/>
      <c r="J59" s="2"/>
      <c r="K59" s="5">
        <f>F59+1</f>
        <v>3</v>
      </c>
      <c r="L59" t="str">
        <f>CHAR(K59+96)&amp;") "</f>
        <v xml:space="preserve">c) </v>
      </c>
      <c r="M59" s="2">
        <f ca="1">VLOOKUP(K59,Daten!$A$61:$G$75,3,FALSE)</f>
        <v>2</v>
      </c>
      <c r="N59" s="2"/>
      <c r="O59" s="2"/>
    </row>
    <row r="60" spans="1:15" x14ac:dyDescent="0.35">
      <c r="A60" s="5"/>
      <c r="C60" s="6" t="s">
        <v>2</v>
      </c>
      <c r="D60" s="9" t="str">
        <f ca="1">" von "&amp;VLOOKUP(A59,Daten!$A$61:$G$75,5,FALSE)&amp;" = "</f>
        <v xml:space="preserve"> von 12 = </v>
      </c>
      <c r="E60" s="6"/>
      <c r="F60" s="5"/>
      <c r="H60" s="6" t="s">
        <v>2</v>
      </c>
      <c r="I60" s="9" t="str">
        <f ca="1">" von "&amp;VLOOKUP(F59,Daten!$A$61:$G$75,5,FALSE)&amp;" = "</f>
        <v xml:space="preserve"> von 10 = </v>
      </c>
      <c r="J60" s="2"/>
      <c r="K60" s="5"/>
      <c r="M60" s="6" t="s">
        <v>2</v>
      </c>
      <c r="N60" s="9" t="str">
        <f ca="1">" von "&amp;VLOOKUP(K59,Daten!$A$61:$G$75,5,FALSE)&amp;" = "</f>
        <v xml:space="preserve"> von 40 = </v>
      </c>
      <c r="O60" s="6"/>
    </row>
    <row r="61" spans="1:15" x14ac:dyDescent="0.35">
      <c r="A61" s="5">
        <f>A59</f>
        <v>1</v>
      </c>
      <c r="C61" s="2">
        <f ca="1">VLOOKUP(A59,Daten!$A$61:$G$75,4,FALSE)</f>
        <v>4</v>
      </c>
      <c r="D61" s="4"/>
      <c r="E61" s="2"/>
      <c r="F61" s="5">
        <f>F59</f>
        <v>2</v>
      </c>
      <c r="H61" s="2">
        <f ca="1">VLOOKUP(F59,Daten!$A$61:$G$75,4,FALSE)</f>
        <v>5</v>
      </c>
      <c r="I61" s="4"/>
      <c r="J61" s="2"/>
      <c r="K61" s="5">
        <f>K59</f>
        <v>3</v>
      </c>
      <c r="M61" s="2">
        <f ca="1">VLOOKUP(K59,Daten!$A$61:$G$75,4,FALSE)</f>
        <v>5</v>
      </c>
      <c r="N61" s="4"/>
      <c r="O61" s="2"/>
    </row>
    <row r="62" spans="1:15" ht="7.5" customHeight="1" x14ac:dyDescent="0.35">
      <c r="A62" s="5"/>
      <c r="F62" s="8"/>
      <c r="G62" s="8"/>
      <c r="H62" s="8"/>
      <c r="I62" s="8"/>
      <c r="J62" s="8"/>
      <c r="K62" s="8"/>
      <c r="L62" s="8"/>
    </row>
    <row r="63" spans="1:15" x14ac:dyDescent="0.35">
      <c r="A63" s="5">
        <f>A59+3</f>
        <v>4</v>
      </c>
      <c r="B63" t="str">
        <f>CHAR(A63+96)&amp;") "</f>
        <v xml:space="preserve">d) </v>
      </c>
      <c r="C63" s="2">
        <f ca="1">VLOOKUP(A63,Daten!$A$61:$G$75,3,FALSE)</f>
        <v>3</v>
      </c>
      <c r="D63" s="2"/>
      <c r="E63" s="2"/>
      <c r="F63" s="5">
        <f>A63+1</f>
        <v>5</v>
      </c>
      <c r="G63" t="str">
        <f>CHAR(F63+96)&amp;") "</f>
        <v xml:space="preserve">e) </v>
      </c>
      <c r="H63" s="2">
        <f ca="1">VLOOKUP(F63,Daten!$A$61:$G$75,3,FALSE)</f>
        <v>5</v>
      </c>
      <c r="I63" s="2"/>
      <c r="J63" s="2"/>
      <c r="K63" s="5">
        <f>F63+1</f>
        <v>6</v>
      </c>
      <c r="L63" t="str">
        <f>CHAR(K63+96)&amp;") "</f>
        <v xml:space="preserve">f) </v>
      </c>
      <c r="M63" s="2">
        <f ca="1">VLOOKUP(K63,Daten!$A$61:$G$75,3,FALSE)</f>
        <v>6</v>
      </c>
      <c r="N63" s="2"/>
      <c r="O63" s="2"/>
    </row>
    <row r="64" spans="1:15" x14ac:dyDescent="0.35">
      <c r="A64" s="5"/>
      <c r="C64" s="6" t="s">
        <v>2</v>
      </c>
      <c r="D64" s="9" t="str">
        <f ca="1">" von "&amp;VLOOKUP(A63,Daten!$A$61:$G$75,5,FALSE)&amp;" = "</f>
        <v xml:space="preserve"> von 10 = </v>
      </c>
      <c r="E64" s="6"/>
      <c r="F64" s="5"/>
      <c r="H64" s="6" t="s">
        <v>2</v>
      </c>
      <c r="I64" s="9" t="str">
        <f ca="1">" von "&amp;VLOOKUP(F63,Daten!$A$61:$G$75,5,FALSE)&amp;" = "</f>
        <v xml:space="preserve"> von 10 = </v>
      </c>
      <c r="J64" s="2"/>
      <c r="K64" s="5"/>
      <c r="M64" s="6" t="s">
        <v>2</v>
      </c>
      <c r="N64" s="9" t="str">
        <f ca="1">" von "&amp;VLOOKUP(K63,Daten!$A$61:$G$75,5,FALSE)&amp;" = "</f>
        <v xml:space="preserve"> von 35 = </v>
      </c>
      <c r="O64" s="6"/>
    </row>
    <row r="65" spans="1:16" x14ac:dyDescent="0.35">
      <c r="A65" s="5">
        <f>A63</f>
        <v>4</v>
      </c>
      <c r="C65" s="2">
        <f ca="1">VLOOKUP(A63,Daten!$A$61:$G$75,4,FALSE)</f>
        <v>2</v>
      </c>
      <c r="D65" s="4"/>
      <c r="E65" s="2"/>
      <c r="F65" s="5">
        <f>F63</f>
        <v>5</v>
      </c>
      <c r="H65" s="2">
        <f ca="1">VLOOKUP(F63,Daten!$A$61:$G$75,4,FALSE)</f>
        <v>10</v>
      </c>
      <c r="I65" s="4"/>
      <c r="J65" s="2"/>
      <c r="K65" s="5">
        <f>K63</f>
        <v>6</v>
      </c>
      <c r="M65" s="2">
        <f ca="1">VLOOKUP(K63,Daten!$A$61:$G$75,4,FALSE)</f>
        <v>5</v>
      </c>
      <c r="N65" s="4"/>
      <c r="O65" s="2"/>
    </row>
    <row r="66" spans="1:16" ht="7.5" customHeight="1" thickBot="1" x14ac:dyDescent="0.4">
      <c r="A66" s="5"/>
      <c r="F66" s="8"/>
      <c r="G66" s="8"/>
      <c r="H66" s="8"/>
      <c r="I66" s="8"/>
      <c r="J66" s="8"/>
      <c r="K66" s="8"/>
      <c r="L66" s="8"/>
    </row>
    <row r="67" spans="1:16" ht="17.5" customHeight="1" thickBot="1" x14ac:dyDescent="0.4">
      <c r="A67" s="14" t="s">
        <v>15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</row>
    <row r="68" spans="1:16" x14ac:dyDescent="0.35">
      <c r="A68" s="1" t="s">
        <v>12</v>
      </c>
    </row>
    <row r="70" spans="1:16" x14ac:dyDescent="0.35">
      <c r="A70" s="1" t="s">
        <v>0</v>
      </c>
    </row>
    <row r="71" spans="1:16" ht="7.5" customHeight="1" x14ac:dyDescent="0.35">
      <c r="A71" s="5"/>
    </row>
    <row r="72" spans="1:16" x14ac:dyDescent="0.35">
      <c r="A72" s="5">
        <v>1</v>
      </c>
      <c r="B72" t="str">
        <f>CHAR(A72+96)&amp;") "</f>
        <v xml:space="preserve">a) </v>
      </c>
      <c r="C72" s="2">
        <f ca="1">VLOOKUP($A5,Daten!$A$4:$G$18,3,FALSE)</f>
        <v>28</v>
      </c>
      <c r="D72" s="2"/>
      <c r="E72" s="2">
        <f ca="1">VLOOKUP($A5,Daten!$A$4:$G$18,6,FALSE)</f>
        <v>7</v>
      </c>
      <c r="F72" s="5">
        <f>A72+1</f>
        <v>2</v>
      </c>
      <c r="G72" t="str">
        <f>CHAR(F72+96)&amp;") "</f>
        <v xml:space="preserve">b) </v>
      </c>
      <c r="H72" s="2">
        <f ca="1">VLOOKUP($F5,Daten!$A$4:$G$18,3,FALSE)</f>
        <v>48</v>
      </c>
      <c r="I72" s="2"/>
      <c r="J72" s="2">
        <f ca="1">VLOOKUP($F5,Daten!$A$4:$G$18,6,FALSE)</f>
        <v>8</v>
      </c>
      <c r="K72" s="5">
        <f>F72+1</f>
        <v>3</v>
      </c>
      <c r="L72" t="str">
        <f>CHAR(K72+96)&amp;") "</f>
        <v xml:space="preserve">c) </v>
      </c>
      <c r="M72" s="2">
        <f ca="1">VLOOKUP($K5,Daten!$A$4:$G$18,3,FALSE)</f>
        <v>24</v>
      </c>
      <c r="N72" s="2"/>
      <c r="O72" s="2">
        <f ca="1">VLOOKUP($K5,Daten!$A$4:$G$18,6,FALSE)</f>
        <v>8</v>
      </c>
    </row>
    <row r="73" spans="1:16" ht="6.75" customHeight="1" x14ac:dyDescent="0.35">
      <c r="A73" s="5"/>
      <c r="C73" s="6" t="s">
        <v>2</v>
      </c>
      <c r="D73" s="7" t="s">
        <v>1</v>
      </c>
      <c r="E73" s="6" t="s">
        <v>2</v>
      </c>
      <c r="F73" s="5"/>
      <c r="H73" s="6" t="s">
        <v>2</v>
      </c>
      <c r="I73" s="7" t="s">
        <v>1</v>
      </c>
      <c r="J73" s="6" t="s">
        <v>2</v>
      </c>
      <c r="K73" s="5"/>
      <c r="M73" s="6" t="s">
        <v>2</v>
      </c>
      <c r="N73" s="7" t="s">
        <v>1</v>
      </c>
      <c r="O73" s="6" t="s">
        <v>2</v>
      </c>
    </row>
    <row r="74" spans="1:16" x14ac:dyDescent="0.35">
      <c r="B74" s="2"/>
      <c r="C74" s="2">
        <f ca="1">VLOOKUP($A7,Daten!$A$4:$G$18,4,FALSE)</f>
        <v>12</v>
      </c>
      <c r="D74" s="4">
        <f ca="1">VLOOKUP($A7,Daten!$A$4:$G$18,5,FALSE)</f>
        <v>4</v>
      </c>
      <c r="E74" s="2">
        <f ca="1">VLOOKUP($A7,Daten!$A$4:$G$18,7,FALSE)</f>
        <v>3</v>
      </c>
      <c r="G74" s="2"/>
      <c r="H74" s="2">
        <f ca="1">VLOOKUP($F7,Daten!$A$4:$G$18,4,FALSE)</f>
        <v>6</v>
      </c>
      <c r="I74" s="4">
        <f ca="1">VLOOKUP($F7,Daten!$A$4:$G$18,5,FALSE)</f>
        <v>6</v>
      </c>
      <c r="J74" s="2">
        <f ca="1">VLOOKUP($F7,Daten!$A$4:$G$18,7,FALSE)</f>
        <v>1</v>
      </c>
      <c r="L74" s="2"/>
      <c r="M74" s="2">
        <f ca="1">VLOOKUP($K7,Daten!$A$4:$G$18,4,FALSE)</f>
        <v>18</v>
      </c>
      <c r="N74" s="4">
        <f ca="1">VLOOKUP($K7,Daten!$A$4:$G$18,5,FALSE)</f>
        <v>3</v>
      </c>
      <c r="O74" s="2">
        <f ca="1">VLOOKUP($K7,Daten!$A$4:$G$18,7,FALSE)</f>
        <v>6</v>
      </c>
    </row>
    <row r="75" spans="1:16" ht="7.5" customHeight="1" x14ac:dyDescent="0.35">
      <c r="A75" s="5"/>
    </row>
    <row r="76" spans="1:16" x14ac:dyDescent="0.35">
      <c r="A76" s="5">
        <f>A72+3</f>
        <v>4</v>
      </c>
      <c r="B76" t="str">
        <f>CHAR(A76+96)&amp;") "</f>
        <v xml:space="preserve">d) </v>
      </c>
      <c r="C76" s="2">
        <f ca="1">VLOOKUP($A9,Daten!$A$4:$G$18,3,FALSE)</f>
        <v>80</v>
      </c>
      <c r="D76" s="2"/>
      <c r="E76" s="2">
        <f ca="1">VLOOKUP($A9,Daten!$A$4:$G$18,6,FALSE)</f>
        <v>8</v>
      </c>
      <c r="F76" s="5">
        <f>A76+1</f>
        <v>5</v>
      </c>
      <c r="G76" t="str">
        <f>CHAR(F76+96)&amp;") "</f>
        <v xml:space="preserve">e) </v>
      </c>
      <c r="H76" s="2">
        <f ca="1">VLOOKUP($F9,Daten!$A$4:$G$18,3,FALSE)</f>
        <v>56</v>
      </c>
      <c r="I76" s="2"/>
      <c r="J76" s="2">
        <f ca="1">VLOOKUP($F9,Daten!$A$4:$G$18,6,FALSE)</f>
        <v>8</v>
      </c>
      <c r="K76" s="5">
        <f>F76+1</f>
        <v>6</v>
      </c>
      <c r="L76" t="str">
        <f>CHAR(K76+96)&amp;") "</f>
        <v xml:space="preserve">f) </v>
      </c>
      <c r="M76" s="2">
        <f ca="1">VLOOKUP($K9,Daten!$A$4:$G$18,3,FALSE)</f>
        <v>56</v>
      </c>
      <c r="N76" s="2"/>
      <c r="O76" s="2">
        <f ca="1">VLOOKUP($K9,Daten!$A$4:$G$18,6,FALSE)</f>
        <v>7</v>
      </c>
    </row>
    <row r="77" spans="1:16" ht="6.75" customHeight="1" x14ac:dyDescent="0.35">
      <c r="A77" s="5"/>
      <c r="C77" s="6" t="s">
        <v>2</v>
      </c>
      <c r="D77" s="7" t="s">
        <v>1</v>
      </c>
      <c r="E77" s="6" t="s">
        <v>2</v>
      </c>
      <c r="F77" s="5"/>
      <c r="H77" s="6" t="s">
        <v>2</v>
      </c>
      <c r="I77" s="7" t="s">
        <v>1</v>
      </c>
      <c r="J77" s="6" t="s">
        <v>2</v>
      </c>
      <c r="K77" s="5"/>
      <c r="M77" s="6" t="s">
        <v>2</v>
      </c>
      <c r="N77" s="7" t="s">
        <v>1</v>
      </c>
      <c r="O77" s="6" t="s">
        <v>2</v>
      </c>
    </row>
    <row r="78" spans="1:16" x14ac:dyDescent="0.35">
      <c r="B78" s="2"/>
      <c r="C78" s="2">
        <f ca="1">VLOOKUP($A11,Daten!$A$4:$G$18,4,FALSE)</f>
        <v>90</v>
      </c>
      <c r="D78" s="4">
        <f ca="1">VLOOKUP($A11,Daten!$A$4:$G$18,5,FALSE)</f>
        <v>10</v>
      </c>
      <c r="E78" s="2">
        <f ca="1">VLOOKUP($A11,Daten!$A$4:$G$18,7,FALSE)</f>
        <v>9</v>
      </c>
      <c r="G78" s="2"/>
      <c r="H78" s="2">
        <f ca="1">VLOOKUP($F11,Daten!$A$4:$G$18,4,FALSE)</f>
        <v>28</v>
      </c>
      <c r="I78" s="4">
        <f ca="1">VLOOKUP($F11,Daten!$A$4:$G$18,5,FALSE)</f>
        <v>7</v>
      </c>
      <c r="J78" s="2">
        <f ca="1">VLOOKUP($F11,Daten!$A$4:$G$18,7,FALSE)</f>
        <v>4</v>
      </c>
      <c r="L78" s="2"/>
      <c r="M78" s="2">
        <f ca="1">VLOOKUP($K11,Daten!$A$4:$G$18,4,FALSE)</f>
        <v>32</v>
      </c>
      <c r="N78" s="4">
        <f ca="1">VLOOKUP($K11,Daten!$A$4:$G$18,5,FALSE)</f>
        <v>8</v>
      </c>
      <c r="O78" s="2">
        <f ca="1">VLOOKUP($K11,Daten!$A$4:$G$18,7,FALSE)</f>
        <v>4</v>
      </c>
    </row>
    <row r="79" spans="1:16" ht="7.5" customHeight="1" x14ac:dyDescent="0.35">
      <c r="A79" s="5"/>
      <c r="F79" s="8"/>
      <c r="G79" s="8"/>
      <c r="H79" s="8"/>
      <c r="I79" s="8"/>
      <c r="J79" s="8"/>
      <c r="K79" s="8"/>
      <c r="L79" s="8"/>
    </row>
    <row r="80" spans="1:16" x14ac:dyDescent="0.35">
      <c r="A80" s="5">
        <f>A76+3</f>
        <v>7</v>
      </c>
      <c r="B80" t="str">
        <f>CHAR(A80+96)&amp;") "</f>
        <v xml:space="preserve">g) </v>
      </c>
      <c r="C80" s="2">
        <f ca="1">VLOOKUP($A13,Daten!$A$4:$G$18,3,FALSE)</f>
        <v>36</v>
      </c>
      <c r="D80" s="2"/>
      <c r="E80" s="2">
        <f ca="1">VLOOKUP($A13,Daten!$A$4:$G$18,6,FALSE)</f>
        <v>4</v>
      </c>
      <c r="F80" s="5">
        <f>A80+1</f>
        <v>8</v>
      </c>
      <c r="G80" t="str">
        <f>CHAR(F80+96)&amp;") "</f>
        <v xml:space="preserve">h) </v>
      </c>
      <c r="H80" s="2">
        <f ca="1">VLOOKUP($F13,Daten!$A$4:$G$18,3,FALSE)</f>
        <v>30</v>
      </c>
      <c r="I80" s="2"/>
      <c r="J80" s="2">
        <f ca="1">VLOOKUP($F13,Daten!$A$4:$G$18,6,FALSE)</f>
        <v>3</v>
      </c>
      <c r="K80" s="5">
        <f>F80+1</f>
        <v>9</v>
      </c>
      <c r="L80" t="str">
        <f>CHAR(K80+96)&amp;") "</f>
        <v xml:space="preserve">i) </v>
      </c>
      <c r="M80" s="2">
        <f ca="1">VLOOKUP($K13,Daten!$A$4:$G$18,3,FALSE)</f>
        <v>88</v>
      </c>
      <c r="N80" s="2"/>
      <c r="O80" s="2">
        <f ca="1">VLOOKUP($K13,Daten!$A$4:$G$18,6,FALSE)</f>
        <v>11</v>
      </c>
    </row>
    <row r="81" spans="1:15" ht="6.75" customHeight="1" x14ac:dyDescent="0.35">
      <c r="A81" s="5"/>
      <c r="C81" s="6" t="s">
        <v>2</v>
      </c>
      <c r="D81" s="7" t="s">
        <v>1</v>
      </c>
      <c r="E81" s="6" t="s">
        <v>2</v>
      </c>
      <c r="F81" s="5"/>
      <c r="H81" s="6" t="s">
        <v>2</v>
      </c>
      <c r="I81" s="7" t="s">
        <v>1</v>
      </c>
      <c r="J81" s="6" t="s">
        <v>2</v>
      </c>
      <c r="K81" s="5"/>
      <c r="M81" s="6" t="s">
        <v>2</v>
      </c>
      <c r="N81" s="7" t="s">
        <v>1</v>
      </c>
      <c r="O81" s="6" t="s">
        <v>2</v>
      </c>
    </row>
    <row r="82" spans="1:15" x14ac:dyDescent="0.35">
      <c r="B82" s="2"/>
      <c r="C82" s="2">
        <f ca="1">VLOOKUP($A15,Daten!$A$4:$G$18,4,FALSE)</f>
        <v>45</v>
      </c>
      <c r="D82" s="4">
        <f ca="1">VLOOKUP($A15,Daten!$A$4:$G$18,5,FALSE)</f>
        <v>9</v>
      </c>
      <c r="E82" s="2">
        <f ca="1">VLOOKUP($A15,Daten!$A$4:$G$18,7,FALSE)</f>
        <v>5</v>
      </c>
      <c r="G82" s="2"/>
      <c r="H82" s="2">
        <f ca="1">VLOOKUP($F15,Daten!$A$4:$G$18,4,FALSE)</f>
        <v>40</v>
      </c>
      <c r="I82" s="4">
        <f ca="1">VLOOKUP($F15,Daten!$A$4:$G$18,5,FALSE)</f>
        <v>10</v>
      </c>
      <c r="J82" s="2">
        <f ca="1">VLOOKUP($F15,Daten!$A$4:$G$18,7,FALSE)</f>
        <v>4</v>
      </c>
      <c r="L82" s="2"/>
      <c r="M82" s="2">
        <f ca="1">VLOOKUP($K15,Daten!$A$4:$G$18,4,FALSE)</f>
        <v>72</v>
      </c>
      <c r="N82" s="4">
        <f ca="1">VLOOKUP($K15,Daten!$A$4:$G$18,5,FALSE)</f>
        <v>8</v>
      </c>
      <c r="O82" s="2">
        <f ca="1">VLOOKUP($K15,Daten!$A$4:$G$18,7,FALSE)</f>
        <v>9</v>
      </c>
    </row>
    <row r="83" spans="1:15" ht="7.5" customHeight="1" x14ac:dyDescent="0.35">
      <c r="A83" s="5"/>
      <c r="F83" s="8"/>
      <c r="G83" s="8"/>
      <c r="H83" s="8"/>
      <c r="I83" s="8"/>
      <c r="J83" s="8"/>
      <c r="K83" s="8"/>
      <c r="L83" s="8"/>
    </row>
    <row r="84" spans="1:15" x14ac:dyDescent="0.35">
      <c r="A84" s="5">
        <f>A80+3</f>
        <v>10</v>
      </c>
      <c r="B84" t="str">
        <f>CHAR(A84+96)&amp;") "</f>
        <v xml:space="preserve">j) </v>
      </c>
      <c r="C84" s="2">
        <f ca="1">VLOOKUP($A17,Daten!$A$4:$G$18,3,FALSE)</f>
        <v>18</v>
      </c>
      <c r="D84" s="2"/>
      <c r="E84" s="2">
        <f ca="1">VLOOKUP($A17,Daten!$A$4:$G$18,6,FALSE)</f>
        <v>3</v>
      </c>
      <c r="F84" s="5">
        <f>A84+1</f>
        <v>11</v>
      </c>
      <c r="G84" t="str">
        <f>CHAR(F84+96)&amp;") "</f>
        <v xml:space="preserve">k) </v>
      </c>
      <c r="H84" s="2">
        <f ca="1">VLOOKUP($F17,Daten!$A$4:$G$18,3,FALSE)</f>
        <v>30</v>
      </c>
      <c r="I84" s="2"/>
      <c r="J84" s="2">
        <f ca="1">VLOOKUP($F17,Daten!$A$4:$G$18,6,FALSE)</f>
        <v>3</v>
      </c>
      <c r="K84" s="5">
        <f>F84+1</f>
        <v>12</v>
      </c>
      <c r="L84" t="str">
        <f>CHAR(K84+96)&amp;") "</f>
        <v xml:space="preserve">l) </v>
      </c>
      <c r="M84" s="2">
        <f ca="1">VLOOKUP($K17,Daten!$A$4:$G$18,3,FALSE)</f>
        <v>22</v>
      </c>
      <c r="N84" s="2"/>
      <c r="O84" s="2">
        <f ca="1">VLOOKUP($K17,Daten!$A$4:$G$18,6,FALSE)</f>
        <v>11</v>
      </c>
    </row>
    <row r="85" spans="1:15" ht="6.75" customHeight="1" x14ac:dyDescent="0.35">
      <c r="A85" s="5"/>
      <c r="C85" s="6" t="s">
        <v>2</v>
      </c>
      <c r="D85" s="7" t="s">
        <v>1</v>
      </c>
      <c r="E85" s="6" t="s">
        <v>2</v>
      </c>
      <c r="F85" s="5"/>
      <c r="H85" s="6" t="s">
        <v>2</v>
      </c>
      <c r="I85" s="7" t="s">
        <v>1</v>
      </c>
      <c r="J85" s="6" t="s">
        <v>2</v>
      </c>
      <c r="K85" s="5"/>
      <c r="M85" s="6" t="s">
        <v>2</v>
      </c>
      <c r="N85" s="7" t="s">
        <v>1</v>
      </c>
      <c r="O85" s="6" t="s">
        <v>2</v>
      </c>
    </row>
    <row r="86" spans="1:15" x14ac:dyDescent="0.35">
      <c r="B86" s="2"/>
      <c r="C86" s="2">
        <f ca="1">VLOOKUP($A19,Daten!$A$4:$G$18,4,FALSE)</f>
        <v>42</v>
      </c>
      <c r="D86" s="4">
        <f ca="1">VLOOKUP($A19,Daten!$A$4:$G$18,5,FALSE)</f>
        <v>6</v>
      </c>
      <c r="E86" s="2">
        <f ca="1">VLOOKUP($A19,Daten!$A$4:$G$18,7,FALSE)</f>
        <v>7</v>
      </c>
      <c r="G86" s="2"/>
      <c r="H86" s="2">
        <f ca="1">VLOOKUP($F19,Daten!$A$4:$G$18,4,FALSE)</f>
        <v>100</v>
      </c>
      <c r="I86" s="4">
        <f ca="1">VLOOKUP($F19,Daten!$A$4:$G$18,5,FALSE)</f>
        <v>10</v>
      </c>
      <c r="J86" s="2">
        <f ca="1">VLOOKUP($F19,Daten!$A$4:$G$18,7,FALSE)</f>
        <v>10</v>
      </c>
      <c r="L86" s="2"/>
      <c r="M86" s="2">
        <f ca="1">VLOOKUP($K19,Daten!$A$4:$G$18,4,FALSE)</f>
        <v>24</v>
      </c>
      <c r="N86" s="4">
        <f ca="1">VLOOKUP($K19,Daten!$A$4:$G$18,5,FALSE)</f>
        <v>2</v>
      </c>
      <c r="O86" s="2">
        <f ca="1">VLOOKUP($K19,Daten!$A$4:$G$18,7,FALSE)</f>
        <v>12</v>
      </c>
    </row>
    <row r="87" spans="1:15" x14ac:dyDescent="0.35">
      <c r="A87" s="1" t="s">
        <v>7</v>
      </c>
    </row>
    <row r="88" spans="1:15" ht="7.5" customHeight="1" x14ac:dyDescent="0.35">
      <c r="A88" s="5"/>
      <c r="F88" s="8"/>
      <c r="G88" s="8"/>
      <c r="H88" s="8"/>
      <c r="I88" s="8"/>
      <c r="J88" s="8"/>
      <c r="K88" s="8"/>
      <c r="L88" s="8"/>
    </row>
    <row r="89" spans="1:15" x14ac:dyDescent="0.35">
      <c r="A89" s="5">
        <v>1</v>
      </c>
      <c r="B89" t="str">
        <f>CHAR(A89+96)&amp;") "</f>
        <v xml:space="preserve">a) </v>
      </c>
      <c r="C89" s="2">
        <f ca="1">VLOOKUP(A89,Daten!$A$23:$G$37,6,FALSE)</f>
        <v>6</v>
      </c>
      <c r="D89" s="3">
        <f ca="1">VLOOKUP(A89,Daten!$A$23:$G$37,5,FALSE)</f>
        <v>9</v>
      </c>
      <c r="E89" s="2">
        <f ca="1">VLOOKUP(A89,Daten!$A$23:$G$37,3,FALSE)</f>
        <v>54</v>
      </c>
      <c r="F89" s="5">
        <f>A89+1</f>
        <v>2</v>
      </c>
      <c r="G89" t="str">
        <f>CHAR(F89+96)&amp;") "</f>
        <v xml:space="preserve">b) </v>
      </c>
      <c r="H89" s="2">
        <f ca="1">VLOOKUP(F89,Daten!$A$23:$G$37,6,FALSE)</f>
        <v>8</v>
      </c>
      <c r="I89" s="3">
        <f ca="1">VLOOKUP(F89,Daten!$A$23:$G$37,5,FALSE)</f>
        <v>5</v>
      </c>
      <c r="J89" s="2">
        <f ca="1">VLOOKUP(F89,Daten!$A$23:$G$37,3,FALSE)</f>
        <v>40</v>
      </c>
      <c r="K89" s="5">
        <f>F89+1</f>
        <v>3</v>
      </c>
      <c r="L89" t="str">
        <f>CHAR(K89+96)&amp;") "</f>
        <v xml:space="preserve">c) </v>
      </c>
      <c r="M89" s="2">
        <f ca="1">VLOOKUP(K89,Daten!$A$23:$G$37,6,FALSE)</f>
        <v>8</v>
      </c>
      <c r="N89" s="3">
        <f ca="1">VLOOKUP(K89,Daten!$A$23:$G$37,5,FALSE)</f>
        <v>2</v>
      </c>
      <c r="O89" s="2">
        <f ca="1">VLOOKUP(K89,Daten!$A$23:$G$37,3,FALSE)</f>
        <v>16</v>
      </c>
    </row>
    <row r="90" spans="1:15" ht="6.75" customHeight="1" x14ac:dyDescent="0.35">
      <c r="A90" s="5"/>
      <c r="C90" s="6" t="s">
        <v>2</v>
      </c>
      <c r="D90" s="7" t="s">
        <v>1</v>
      </c>
      <c r="E90" s="6" t="s">
        <v>2</v>
      </c>
      <c r="F90" s="5"/>
      <c r="H90" s="6" t="s">
        <v>2</v>
      </c>
      <c r="I90" s="7" t="s">
        <v>1</v>
      </c>
      <c r="J90" s="6" t="s">
        <v>2</v>
      </c>
      <c r="K90" s="5"/>
      <c r="M90" s="6" t="s">
        <v>2</v>
      </c>
      <c r="N90" s="7" t="s">
        <v>1</v>
      </c>
      <c r="O90" s="6" t="s">
        <v>2</v>
      </c>
    </row>
    <row r="91" spans="1:15" x14ac:dyDescent="0.35">
      <c r="A91" s="5">
        <f>A89</f>
        <v>1</v>
      </c>
      <c r="C91" s="2">
        <f ca="1">VLOOKUP(A91,Daten!$A$23:$G$37,7,FALSE)</f>
        <v>7</v>
      </c>
      <c r="D91" s="4"/>
      <c r="E91" s="2">
        <f ca="1">VLOOKUP(A89,Daten!$A$23:$G$37,4,FALSE)</f>
        <v>63</v>
      </c>
      <c r="F91" s="5">
        <f>F89</f>
        <v>2</v>
      </c>
      <c r="H91" s="2">
        <f ca="1">VLOOKUP(F91,Daten!$A$23:$G$37,7,FALSE)</f>
        <v>7</v>
      </c>
      <c r="I91" s="4"/>
      <c r="J91" s="2">
        <f ca="1">VLOOKUP(F89,Daten!$A$23:$G$37,4,FALSE)</f>
        <v>35</v>
      </c>
      <c r="K91" s="5">
        <f>K89</f>
        <v>3</v>
      </c>
      <c r="M91" s="2">
        <f ca="1">VLOOKUP(K91,Daten!$A$23:$G$37,7,FALSE)</f>
        <v>6</v>
      </c>
      <c r="N91" s="4"/>
      <c r="O91" s="2">
        <f ca="1">VLOOKUP(K89,Daten!$A$23:$G$37,4,FALSE)</f>
        <v>12</v>
      </c>
    </row>
    <row r="92" spans="1:15" ht="7.5" customHeight="1" x14ac:dyDescent="0.35">
      <c r="A92" s="5"/>
      <c r="F92" s="8"/>
      <c r="G92" s="8"/>
      <c r="H92" s="8"/>
      <c r="I92" s="8"/>
      <c r="J92" s="8"/>
      <c r="K92" s="8"/>
      <c r="L92" s="8"/>
    </row>
    <row r="93" spans="1:15" x14ac:dyDescent="0.35">
      <c r="A93" s="5">
        <f>A89+3</f>
        <v>4</v>
      </c>
      <c r="B93" t="str">
        <f>CHAR(A93+96)&amp;") "</f>
        <v xml:space="preserve">d) </v>
      </c>
      <c r="C93" s="2">
        <f ca="1">VLOOKUP(A93,Daten!$A$23:$G$37,6,FALSE)</f>
        <v>4</v>
      </c>
      <c r="D93" s="3">
        <f ca="1">VLOOKUP(A93,Daten!$A$23:$G$37,5,FALSE)</f>
        <v>7</v>
      </c>
      <c r="E93" s="2">
        <f ca="1">VLOOKUP(A93,Daten!$A$23:$G$37,3,FALSE)</f>
        <v>28</v>
      </c>
      <c r="F93" s="5">
        <f>A93+1</f>
        <v>5</v>
      </c>
      <c r="G93" t="str">
        <f>CHAR(F93+96)&amp;") "</f>
        <v xml:space="preserve">e) </v>
      </c>
      <c r="H93" s="2">
        <f ca="1">VLOOKUP(F93,Daten!$A$23:$G$37,6,FALSE)</f>
        <v>2</v>
      </c>
      <c r="I93" s="3">
        <f ca="1">VLOOKUP(F93,Daten!$A$23:$G$37,5,FALSE)</f>
        <v>7</v>
      </c>
      <c r="J93" s="2">
        <f ca="1">VLOOKUP(F93,Daten!$A$23:$G$37,3,FALSE)</f>
        <v>14</v>
      </c>
      <c r="K93" s="5">
        <f>F93+1</f>
        <v>6</v>
      </c>
      <c r="L93" t="str">
        <f>CHAR(K93+96)&amp;") "</f>
        <v xml:space="preserve">f) </v>
      </c>
      <c r="M93" s="2">
        <f ca="1">VLOOKUP(K93,Daten!$A$23:$G$37,6,FALSE)</f>
        <v>12</v>
      </c>
      <c r="N93" s="3">
        <f ca="1">VLOOKUP(K93,Daten!$A$23:$G$37,5,FALSE)</f>
        <v>2</v>
      </c>
      <c r="O93" s="2">
        <f ca="1">VLOOKUP(K93,Daten!$A$23:$G$37,3,FALSE)</f>
        <v>24</v>
      </c>
    </row>
    <row r="94" spans="1:15" ht="6.75" customHeight="1" x14ac:dyDescent="0.35">
      <c r="A94" s="5"/>
      <c r="C94" s="6" t="s">
        <v>2</v>
      </c>
      <c r="D94" s="7" t="s">
        <v>1</v>
      </c>
      <c r="E94" s="6" t="s">
        <v>2</v>
      </c>
      <c r="F94" s="5"/>
      <c r="H94" s="6" t="s">
        <v>2</v>
      </c>
      <c r="I94" s="7" t="s">
        <v>1</v>
      </c>
      <c r="J94" s="6" t="s">
        <v>2</v>
      </c>
      <c r="K94" s="5"/>
      <c r="M94" s="6" t="s">
        <v>2</v>
      </c>
      <c r="N94" s="7" t="s">
        <v>1</v>
      </c>
      <c r="O94" s="6" t="s">
        <v>2</v>
      </c>
    </row>
    <row r="95" spans="1:15" x14ac:dyDescent="0.35">
      <c r="A95" s="5">
        <f>A93</f>
        <v>4</v>
      </c>
      <c r="C95" s="2">
        <f ca="1">VLOOKUP(A95,Daten!$A$23:$G$37,7,FALSE)</f>
        <v>6</v>
      </c>
      <c r="D95" s="4"/>
      <c r="E95" s="2">
        <f ca="1">VLOOKUP(A93,Daten!$A$23:$G$37,4,FALSE)</f>
        <v>42</v>
      </c>
      <c r="F95" s="5">
        <f>F93</f>
        <v>5</v>
      </c>
      <c r="H95" s="2">
        <f ca="1">VLOOKUP(F95,Daten!$A$23:$G$37,7,FALSE)</f>
        <v>4</v>
      </c>
      <c r="I95" s="4"/>
      <c r="J95" s="2">
        <f ca="1">VLOOKUP(F93,Daten!$A$23:$G$37,4,FALSE)</f>
        <v>28</v>
      </c>
      <c r="K95" s="5">
        <f>K93</f>
        <v>6</v>
      </c>
      <c r="M95" s="2">
        <f ca="1">VLOOKUP(K95,Daten!$A$23:$G$37,7,FALSE)</f>
        <v>10</v>
      </c>
      <c r="N95" s="4"/>
      <c r="O95" s="2">
        <f ca="1">VLOOKUP(K93,Daten!$A$23:$G$37,4,FALSE)</f>
        <v>20</v>
      </c>
    </row>
    <row r="96" spans="1:15" ht="7.5" customHeight="1" x14ac:dyDescent="0.35">
      <c r="A96" s="5"/>
      <c r="F96" s="8"/>
      <c r="G96" s="8"/>
      <c r="H96" s="8"/>
      <c r="I96" s="8"/>
      <c r="J96" s="8"/>
      <c r="K96" s="8"/>
      <c r="L96" s="8"/>
    </row>
    <row r="97" spans="1:15" x14ac:dyDescent="0.35">
      <c r="A97" s="5">
        <f>A93+3</f>
        <v>7</v>
      </c>
      <c r="B97" t="str">
        <f>CHAR(A97+96)&amp;") "</f>
        <v xml:space="preserve">g) </v>
      </c>
      <c r="C97" s="2">
        <f ca="1">VLOOKUP(A97,Daten!$A$23:$G$37,6,FALSE)</f>
        <v>5</v>
      </c>
      <c r="D97" s="3">
        <f ca="1">VLOOKUP(A97,Daten!$A$23:$G$37,5,FALSE)</f>
        <v>6</v>
      </c>
      <c r="E97" s="2">
        <f ca="1">VLOOKUP(A97,Daten!$A$23:$G$37,3,FALSE)</f>
        <v>30</v>
      </c>
      <c r="F97" s="5">
        <f>A97+1</f>
        <v>8</v>
      </c>
      <c r="G97" t="str">
        <f>CHAR(F97+96)&amp;") "</f>
        <v xml:space="preserve">h) </v>
      </c>
      <c r="H97" s="2">
        <f ca="1">VLOOKUP(F97,Daten!$A$23:$G$37,6,FALSE)</f>
        <v>9</v>
      </c>
      <c r="I97" s="3">
        <f ca="1">VLOOKUP(F97,Daten!$A$23:$G$37,5,FALSE)</f>
        <v>9</v>
      </c>
      <c r="J97" s="2">
        <f ca="1">VLOOKUP(F97,Daten!$A$23:$G$37,3,FALSE)</f>
        <v>81</v>
      </c>
      <c r="K97" s="5">
        <f>F97+1</f>
        <v>9</v>
      </c>
      <c r="L97" t="str">
        <f>CHAR(K97+96)&amp;") "</f>
        <v xml:space="preserve">i) </v>
      </c>
      <c r="M97" s="2">
        <f ca="1">VLOOKUP(K97,Daten!$A$23:$G$37,6,FALSE)</f>
        <v>4</v>
      </c>
      <c r="N97" s="3">
        <f ca="1">VLOOKUP(K97,Daten!$A$23:$G$37,5,FALSE)</f>
        <v>9</v>
      </c>
      <c r="O97" s="2">
        <f ca="1">VLOOKUP(K97,Daten!$A$23:$G$37,3,FALSE)</f>
        <v>36</v>
      </c>
    </row>
    <row r="98" spans="1:15" ht="6.75" customHeight="1" x14ac:dyDescent="0.35">
      <c r="A98" s="5"/>
      <c r="C98" s="6" t="s">
        <v>2</v>
      </c>
      <c r="D98" s="7" t="s">
        <v>1</v>
      </c>
      <c r="E98" s="6" t="s">
        <v>2</v>
      </c>
      <c r="F98" s="5"/>
      <c r="H98" s="6" t="s">
        <v>2</v>
      </c>
      <c r="I98" s="7" t="s">
        <v>1</v>
      </c>
      <c r="J98" s="6" t="s">
        <v>2</v>
      </c>
      <c r="K98" s="5"/>
      <c r="M98" s="6" t="s">
        <v>2</v>
      </c>
      <c r="N98" s="7" t="s">
        <v>1</v>
      </c>
      <c r="O98" s="6" t="s">
        <v>2</v>
      </c>
    </row>
    <row r="99" spans="1:15" x14ac:dyDescent="0.35">
      <c r="A99" s="5">
        <f>A97</f>
        <v>7</v>
      </c>
      <c r="C99" s="2">
        <f ca="1">VLOOKUP(A99,Daten!$A$23:$G$37,7,FALSE)</f>
        <v>2</v>
      </c>
      <c r="D99" s="4"/>
      <c r="E99" s="2">
        <f ca="1">VLOOKUP(A97,Daten!$A$23:$G$37,4,FALSE)</f>
        <v>12</v>
      </c>
      <c r="F99" s="5">
        <f>F97</f>
        <v>8</v>
      </c>
      <c r="H99" s="2">
        <f ca="1">VLOOKUP(F99,Daten!$A$23:$G$37,7,FALSE)</f>
        <v>3</v>
      </c>
      <c r="I99" s="4"/>
      <c r="J99" s="2">
        <f ca="1">VLOOKUP(F97,Daten!$A$23:$G$37,4,FALSE)</f>
        <v>27</v>
      </c>
      <c r="K99" s="5">
        <f>K97</f>
        <v>9</v>
      </c>
      <c r="M99" s="2">
        <f ca="1">VLOOKUP(K99,Daten!$A$23:$G$37,7,FALSE)</f>
        <v>2</v>
      </c>
      <c r="N99" s="4"/>
      <c r="O99" s="2">
        <f ca="1">VLOOKUP(K97,Daten!$A$23:$G$37,4,FALSE)</f>
        <v>18</v>
      </c>
    </row>
    <row r="100" spans="1:15" ht="7.5" customHeight="1" x14ac:dyDescent="0.35">
      <c r="A100" s="5"/>
      <c r="F100" s="8"/>
      <c r="G100" s="8"/>
      <c r="H100" s="8"/>
      <c r="I100" s="8"/>
      <c r="J100" s="8"/>
      <c r="K100" s="8"/>
      <c r="L100" s="8"/>
    </row>
    <row r="101" spans="1:15" x14ac:dyDescent="0.35">
      <c r="A101" s="5">
        <f>A97+3</f>
        <v>10</v>
      </c>
      <c r="B101" t="str">
        <f>CHAR(A101+96)&amp;") "</f>
        <v xml:space="preserve">j) </v>
      </c>
      <c r="C101" s="2">
        <f ca="1">VLOOKUP(A101,Daten!$A$23:$G$37,6,FALSE)</f>
        <v>7</v>
      </c>
      <c r="D101" s="3">
        <f ca="1">VLOOKUP(A101,Daten!$A$23:$G$37,5,FALSE)</f>
        <v>3</v>
      </c>
      <c r="E101" s="2">
        <f ca="1">VLOOKUP(A101,Daten!$A$23:$G$37,3,FALSE)</f>
        <v>21</v>
      </c>
      <c r="F101" s="5">
        <f>A101+1</f>
        <v>11</v>
      </c>
      <c r="G101" t="str">
        <f>CHAR(F101+96)&amp;") "</f>
        <v xml:space="preserve">k) </v>
      </c>
      <c r="H101" s="2">
        <f ca="1">VLOOKUP(F101,Daten!$A$23:$G$37,6,FALSE)</f>
        <v>10</v>
      </c>
      <c r="I101" s="3">
        <f ca="1">VLOOKUP(F101,Daten!$A$23:$G$37,5,FALSE)</f>
        <v>3</v>
      </c>
      <c r="J101" s="2">
        <f ca="1">VLOOKUP(F101,Daten!$A$23:$G$37,3,FALSE)</f>
        <v>30</v>
      </c>
      <c r="K101" s="5">
        <f>F101+1</f>
        <v>12</v>
      </c>
      <c r="L101" t="str">
        <f>CHAR(K101+96)&amp;") "</f>
        <v xml:space="preserve">l) </v>
      </c>
      <c r="M101" s="2">
        <f ca="1">VLOOKUP(K101,Daten!$A$23:$G$37,6,FALSE)</f>
        <v>12</v>
      </c>
      <c r="N101" s="3">
        <f ca="1">VLOOKUP(K101,Daten!$A$23:$G$37,5,FALSE)</f>
        <v>8</v>
      </c>
      <c r="O101" s="2">
        <f ca="1">VLOOKUP(K101,Daten!$A$23:$G$37,3,FALSE)</f>
        <v>96</v>
      </c>
    </row>
    <row r="102" spans="1:15" ht="6.75" customHeight="1" x14ac:dyDescent="0.35">
      <c r="A102" s="5"/>
      <c r="C102" s="6" t="s">
        <v>2</v>
      </c>
      <c r="D102" s="7" t="s">
        <v>1</v>
      </c>
      <c r="E102" s="6" t="s">
        <v>2</v>
      </c>
      <c r="F102" s="5"/>
      <c r="H102" s="6" t="s">
        <v>2</v>
      </c>
      <c r="I102" s="7" t="s">
        <v>1</v>
      </c>
      <c r="J102" s="6" t="s">
        <v>2</v>
      </c>
      <c r="K102" s="5"/>
      <c r="M102" s="6" t="s">
        <v>2</v>
      </c>
      <c r="N102" s="7" t="s">
        <v>1</v>
      </c>
      <c r="O102" s="6" t="s">
        <v>2</v>
      </c>
    </row>
    <row r="103" spans="1:15" x14ac:dyDescent="0.35">
      <c r="A103" s="5">
        <f>A101</f>
        <v>10</v>
      </c>
      <c r="C103" s="2">
        <f ca="1">VLOOKUP(A103,Daten!$A$23:$G$37,7,FALSE)</f>
        <v>10</v>
      </c>
      <c r="D103" s="4"/>
      <c r="E103" s="2">
        <f ca="1">VLOOKUP(A101,Daten!$A$23:$G$37,4,FALSE)</f>
        <v>30</v>
      </c>
      <c r="F103" s="5">
        <f>F101</f>
        <v>11</v>
      </c>
      <c r="H103" s="2">
        <f ca="1">VLOOKUP(F103,Daten!$A$23:$G$37,7,FALSE)</f>
        <v>5</v>
      </c>
      <c r="I103" s="4"/>
      <c r="J103" s="2">
        <f ca="1">VLOOKUP(F101,Daten!$A$23:$G$37,4,FALSE)</f>
        <v>15</v>
      </c>
      <c r="K103" s="5">
        <f>K101</f>
        <v>12</v>
      </c>
      <c r="M103" s="2">
        <f ca="1">VLOOKUP(K103,Daten!$A$23:$G$37,7,FALSE)</f>
        <v>9</v>
      </c>
      <c r="N103" s="4"/>
      <c r="O103" s="2">
        <f ca="1">VLOOKUP(K101,Daten!$A$23:$G$37,4,FALSE)</f>
        <v>72</v>
      </c>
    </row>
    <row r="104" spans="1:15" x14ac:dyDescent="0.35">
      <c r="A104" s="5"/>
      <c r="C104" s="2"/>
      <c r="D104" s="4"/>
      <c r="E104" s="2"/>
      <c r="F104" s="5"/>
      <c r="H104" s="2"/>
      <c r="I104" s="4"/>
      <c r="J104" s="2"/>
      <c r="K104" s="5"/>
      <c r="M104" s="2"/>
      <c r="N104" s="4"/>
      <c r="O104" s="2"/>
    </row>
    <row r="105" spans="1:15" x14ac:dyDescent="0.35">
      <c r="A105" s="1" t="s">
        <v>9</v>
      </c>
    </row>
    <row r="106" spans="1:15" ht="7.5" customHeight="1" x14ac:dyDescent="0.35">
      <c r="A106" s="5"/>
      <c r="F106" s="8"/>
      <c r="G106" s="8"/>
      <c r="H106" s="8"/>
      <c r="I106" s="8"/>
      <c r="J106" s="8"/>
      <c r="K106" s="8"/>
      <c r="L106" s="8"/>
    </row>
    <row r="107" spans="1:15" x14ac:dyDescent="0.35">
      <c r="A107" s="5">
        <v>1</v>
      </c>
      <c r="B107" t="str">
        <f>CHAR(A107+96)&amp;") "</f>
        <v xml:space="preserve">a) </v>
      </c>
      <c r="C107" s="2">
        <f ca="1">VLOOKUP($A107,Daten!$A$43:$G$57,3,FALSE)</f>
        <v>50</v>
      </c>
      <c r="D107" s="2"/>
      <c r="E107" s="2">
        <f ca="1">VLOOKUP($A107,Daten!$A$43:$G$57,6,FALSE)</f>
        <v>2</v>
      </c>
      <c r="F107" s="5">
        <f>A107+1</f>
        <v>2</v>
      </c>
      <c r="G107" t="str">
        <f>CHAR(F107+96)&amp;") "</f>
        <v xml:space="preserve">b) </v>
      </c>
      <c r="H107" s="2">
        <f ca="1">VLOOKUP($F107,Daten!$A$43:$G$57,3,FALSE)</f>
        <v>16</v>
      </c>
      <c r="I107" s="2"/>
      <c r="J107" s="2">
        <f ca="1">VLOOKUP($F107,Daten!$A$43:$G$57,6,FALSE)</f>
        <v>4</v>
      </c>
      <c r="K107" s="5">
        <f>F107+1</f>
        <v>3</v>
      </c>
      <c r="L107" t="str">
        <f>CHAR(K107+96)&amp;") "</f>
        <v xml:space="preserve">c) </v>
      </c>
      <c r="M107" s="2">
        <f ca="1">VLOOKUP($K107,Daten!$A$43:$G$57,3,FALSE)</f>
        <v>24</v>
      </c>
      <c r="N107" s="2"/>
      <c r="O107" s="2">
        <f ca="1">VLOOKUP($K107,Daten!$A$43:$G$57,6,FALSE)</f>
        <v>8</v>
      </c>
    </row>
    <row r="108" spans="1:15" ht="6.75" customHeight="1" x14ac:dyDescent="0.35">
      <c r="A108" s="5"/>
      <c r="C108" s="6" t="s">
        <v>2</v>
      </c>
      <c r="D108" s="7" t="s">
        <v>1</v>
      </c>
      <c r="E108" s="6" t="s">
        <v>2</v>
      </c>
      <c r="F108" s="5"/>
      <c r="H108" s="6" t="s">
        <v>2</v>
      </c>
      <c r="I108" s="7" t="s">
        <v>1</v>
      </c>
      <c r="J108" s="6" t="s">
        <v>2</v>
      </c>
      <c r="K108" s="5"/>
      <c r="M108" s="6" t="s">
        <v>2</v>
      </c>
      <c r="N108" s="7" t="s">
        <v>1</v>
      </c>
      <c r="O108" s="6" t="s">
        <v>2</v>
      </c>
    </row>
    <row r="109" spans="1:15" x14ac:dyDescent="0.35">
      <c r="A109" s="5">
        <f>A107</f>
        <v>1</v>
      </c>
      <c r="C109" s="2">
        <f ca="1">VLOOKUP($A109,Daten!$A$43:$G$57,4,FALSE)</f>
        <v>25</v>
      </c>
      <c r="D109" s="4">
        <f ca="1">VLOOKUP($A107,Daten!$A$43:$G$57,5,FALSE)</f>
        <v>25</v>
      </c>
      <c r="E109" s="2">
        <f ca="1">VLOOKUP($A107,Daten!$A$43:$G$57,7,FALSE)</f>
        <v>1</v>
      </c>
      <c r="F109" s="5">
        <f>F107</f>
        <v>2</v>
      </c>
      <c r="H109" s="2">
        <f ca="1">VLOOKUP($F109,Daten!$A$43:$G$57,4,FALSE)</f>
        <v>44</v>
      </c>
      <c r="I109" s="4">
        <f ca="1">VLOOKUP($F107,Daten!$A$43:$G$57,5,FALSE)</f>
        <v>4</v>
      </c>
      <c r="J109" s="2">
        <f ca="1">VLOOKUP($F107,Daten!$A$43:$G$57,7,FALSE)</f>
        <v>11</v>
      </c>
      <c r="K109" s="5">
        <f>K107</f>
        <v>3</v>
      </c>
      <c r="M109" s="2">
        <f ca="1">VLOOKUP($K109,Daten!$A$43:$G$57,4,FALSE)</f>
        <v>27</v>
      </c>
      <c r="N109" s="4">
        <f ca="1">VLOOKUP($K107,Daten!$A$43:$G$57,5,FALSE)</f>
        <v>3</v>
      </c>
      <c r="O109" s="2">
        <f ca="1">VLOOKUP($K107,Daten!$A$43:$G$57,7,FALSE)</f>
        <v>9</v>
      </c>
    </row>
    <row r="110" spans="1:15" ht="7.5" customHeight="1" x14ac:dyDescent="0.35">
      <c r="A110" s="5"/>
      <c r="F110" s="8"/>
      <c r="G110" s="8"/>
      <c r="H110" s="8"/>
      <c r="I110" s="8"/>
      <c r="J110" s="8"/>
      <c r="K110" s="8"/>
      <c r="L110" s="8"/>
    </row>
    <row r="111" spans="1:15" x14ac:dyDescent="0.35">
      <c r="A111" s="5">
        <f>A107+3</f>
        <v>4</v>
      </c>
      <c r="B111" t="str">
        <f>CHAR(A111+96)&amp;") "</f>
        <v xml:space="preserve">d) </v>
      </c>
      <c r="C111" s="2">
        <f ca="1">VLOOKUP($A111,Daten!$A$43:$G$57,3,FALSE)</f>
        <v>21</v>
      </c>
      <c r="D111" s="2"/>
      <c r="E111" s="2">
        <f ca="1">VLOOKUP($A111,Daten!$A$43:$G$57,6,FALSE)</f>
        <v>3</v>
      </c>
      <c r="F111" s="5">
        <f>A111+1</f>
        <v>5</v>
      </c>
      <c r="G111" t="str">
        <f>CHAR(F111+96)&amp;") "</f>
        <v xml:space="preserve">e) </v>
      </c>
      <c r="H111" s="2">
        <f ca="1">VLOOKUP($F111,Daten!$A$43:$G$57,3,FALSE)</f>
        <v>72</v>
      </c>
      <c r="I111" s="2"/>
      <c r="J111" s="2">
        <f ca="1">VLOOKUP($F111,Daten!$A$43:$G$57,6,FALSE)</f>
        <v>4</v>
      </c>
      <c r="K111" s="5">
        <f>F111+1</f>
        <v>6</v>
      </c>
      <c r="L111" t="str">
        <f>CHAR(K111+96)&amp;") "</f>
        <v xml:space="preserve">f) </v>
      </c>
      <c r="M111" s="2">
        <f ca="1">VLOOKUP($K111,Daten!$A$43:$G$57,3,FALSE)</f>
        <v>22</v>
      </c>
      <c r="N111" s="2"/>
      <c r="O111" s="2">
        <f ca="1">VLOOKUP($K111,Daten!$A$43:$G$57,6,FALSE)</f>
        <v>11</v>
      </c>
    </row>
    <row r="112" spans="1:15" ht="6.75" customHeight="1" x14ac:dyDescent="0.35">
      <c r="A112" s="5"/>
      <c r="C112" s="6" t="s">
        <v>2</v>
      </c>
      <c r="D112" s="7" t="s">
        <v>1</v>
      </c>
      <c r="E112" s="6" t="s">
        <v>2</v>
      </c>
      <c r="F112" s="5"/>
      <c r="H112" s="6" t="s">
        <v>2</v>
      </c>
      <c r="I112" s="7" t="s">
        <v>1</v>
      </c>
      <c r="J112" s="6" t="s">
        <v>2</v>
      </c>
      <c r="K112" s="5"/>
      <c r="M112" s="6" t="s">
        <v>2</v>
      </c>
      <c r="N112" s="7" t="s">
        <v>1</v>
      </c>
      <c r="O112" s="6" t="s">
        <v>2</v>
      </c>
    </row>
    <row r="113" spans="1:15" x14ac:dyDescent="0.35">
      <c r="A113" s="5">
        <f>A111</f>
        <v>4</v>
      </c>
      <c r="C113" s="2">
        <f ca="1">VLOOKUP($A113,Daten!$A$43:$G$57,4,FALSE)</f>
        <v>14</v>
      </c>
      <c r="D113" s="4">
        <f ca="1">VLOOKUP($A111,Daten!$A$43:$G$57,5,FALSE)</f>
        <v>7</v>
      </c>
      <c r="E113" s="2">
        <f ca="1">VLOOKUP($A111,Daten!$A$43:$G$57,7,FALSE)</f>
        <v>2</v>
      </c>
      <c r="F113" s="5">
        <f>F111</f>
        <v>5</v>
      </c>
      <c r="H113" s="2">
        <f ca="1">VLOOKUP($F113,Daten!$A$43:$G$57,4,FALSE)</f>
        <v>18</v>
      </c>
      <c r="I113" s="4">
        <f ca="1">VLOOKUP($F111,Daten!$A$43:$G$57,5,FALSE)</f>
        <v>18</v>
      </c>
      <c r="J113" s="2">
        <f ca="1">VLOOKUP($F111,Daten!$A$43:$G$57,7,FALSE)</f>
        <v>1</v>
      </c>
      <c r="K113" s="5">
        <f>K111</f>
        <v>6</v>
      </c>
      <c r="M113" s="2">
        <f ca="1">VLOOKUP($K113,Daten!$A$43:$G$57,4,FALSE)</f>
        <v>24</v>
      </c>
      <c r="N113" s="4">
        <f ca="1">VLOOKUP($K111,Daten!$A$43:$G$57,5,FALSE)</f>
        <v>2</v>
      </c>
      <c r="O113" s="2">
        <f ca="1">VLOOKUP($K111,Daten!$A$43:$G$57,7,FALSE)</f>
        <v>12</v>
      </c>
    </row>
    <row r="114" spans="1:15" ht="7.5" customHeight="1" x14ac:dyDescent="0.35">
      <c r="A114" s="5"/>
      <c r="F114" s="8"/>
      <c r="G114" s="8"/>
      <c r="H114" s="8"/>
      <c r="I114" s="8"/>
      <c r="J114" s="8"/>
      <c r="K114" s="8"/>
      <c r="L114" s="8"/>
    </row>
    <row r="115" spans="1:15" x14ac:dyDescent="0.35">
      <c r="A115" s="5">
        <f>A111+3</f>
        <v>7</v>
      </c>
      <c r="B115" t="str">
        <f>CHAR(A115+96)&amp;") "</f>
        <v xml:space="preserve">g) </v>
      </c>
      <c r="C115" s="2">
        <f ca="1">VLOOKUP($A115,Daten!$A$43:$G$57,3,FALSE)</f>
        <v>40</v>
      </c>
      <c r="D115" s="2"/>
      <c r="E115" s="2">
        <f ca="1">VLOOKUP($A115,Daten!$A$43:$G$57,6,FALSE)</f>
        <v>8</v>
      </c>
      <c r="F115" s="5">
        <f>A115+1</f>
        <v>8</v>
      </c>
      <c r="G115" t="str">
        <f>CHAR(F115+96)&amp;") "</f>
        <v xml:space="preserve">h) </v>
      </c>
      <c r="H115" s="2">
        <f ca="1">VLOOKUP($F115,Daten!$A$43:$G$57,3,FALSE)</f>
        <v>30</v>
      </c>
      <c r="I115" s="2"/>
      <c r="J115" s="2">
        <f ca="1">VLOOKUP($F115,Daten!$A$43:$G$57,6,FALSE)</f>
        <v>5</v>
      </c>
      <c r="K115" s="5">
        <f>F115+1</f>
        <v>9</v>
      </c>
      <c r="L115" t="str">
        <f>CHAR(K115+96)&amp;") "</f>
        <v xml:space="preserve">i) </v>
      </c>
      <c r="M115" s="2">
        <f ca="1">VLOOKUP($K115,Daten!$A$43:$G$57,3,FALSE)</f>
        <v>33</v>
      </c>
      <c r="N115" s="2"/>
      <c r="O115" s="2">
        <f ca="1">VLOOKUP($K115,Daten!$A$43:$G$57,6,FALSE)</f>
        <v>11</v>
      </c>
    </row>
    <row r="116" spans="1:15" ht="6.75" customHeight="1" x14ac:dyDescent="0.35">
      <c r="A116" s="5"/>
      <c r="C116" s="6" t="s">
        <v>2</v>
      </c>
      <c r="D116" s="7" t="s">
        <v>1</v>
      </c>
      <c r="E116" s="6" t="s">
        <v>2</v>
      </c>
      <c r="F116" s="5"/>
      <c r="H116" s="6" t="s">
        <v>2</v>
      </c>
      <c r="I116" s="7" t="s">
        <v>1</v>
      </c>
      <c r="J116" s="6" t="s">
        <v>2</v>
      </c>
      <c r="K116" s="5"/>
      <c r="M116" s="6" t="s">
        <v>2</v>
      </c>
      <c r="N116" s="7" t="s">
        <v>1</v>
      </c>
      <c r="O116" s="6" t="s">
        <v>2</v>
      </c>
    </row>
    <row r="117" spans="1:15" x14ac:dyDescent="0.35">
      <c r="A117" s="5">
        <f>A115</f>
        <v>7</v>
      </c>
      <c r="C117" s="2">
        <f ca="1">VLOOKUP($A117,Daten!$A$43:$G$57,4,FALSE)</f>
        <v>45</v>
      </c>
      <c r="D117" s="4">
        <f ca="1">VLOOKUP($A115,Daten!$A$43:$G$57,5,FALSE)</f>
        <v>5</v>
      </c>
      <c r="E117" s="2">
        <f ca="1">VLOOKUP($A115,Daten!$A$43:$G$57,7,FALSE)</f>
        <v>9</v>
      </c>
      <c r="F117" s="5">
        <f>F115</f>
        <v>8</v>
      </c>
      <c r="H117" s="2">
        <f ca="1">VLOOKUP($F117,Daten!$A$43:$G$57,4,FALSE)</f>
        <v>24</v>
      </c>
      <c r="I117" s="4">
        <f ca="1">VLOOKUP($F115,Daten!$A$43:$G$57,5,FALSE)</f>
        <v>6</v>
      </c>
      <c r="J117" s="2">
        <f ca="1">VLOOKUP($F115,Daten!$A$43:$G$57,7,FALSE)</f>
        <v>4</v>
      </c>
      <c r="K117" s="5">
        <f>K115</f>
        <v>9</v>
      </c>
      <c r="M117" s="2">
        <f ca="1">VLOOKUP($K117,Daten!$A$43:$G$57,4,FALSE)</f>
        <v>12</v>
      </c>
      <c r="N117" s="4">
        <f ca="1">VLOOKUP($K115,Daten!$A$43:$G$57,5,FALSE)</f>
        <v>3</v>
      </c>
      <c r="O117" s="2">
        <f ca="1">VLOOKUP($K115,Daten!$A$43:$G$57,7,FALSE)</f>
        <v>4</v>
      </c>
    </row>
    <row r="118" spans="1:15" ht="7.5" customHeight="1" x14ac:dyDescent="0.35">
      <c r="A118" s="5"/>
      <c r="F118" s="8"/>
      <c r="G118" s="8"/>
      <c r="H118" s="8"/>
      <c r="I118" s="8"/>
      <c r="J118" s="8"/>
      <c r="K118" s="8"/>
      <c r="L118" s="8"/>
    </row>
    <row r="119" spans="1:15" x14ac:dyDescent="0.35">
      <c r="A119" s="5">
        <f>A115+3</f>
        <v>10</v>
      </c>
      <c r="B119" t="str">
        <f>CHAR(A119+96)&amp;") "</f>
        <v xml:space="preserve">j) </v>
      </c>
      <c r="C119" s="2">
        <f ca="1">VLOOKUP($A119,Daten!$A$43:$G$57,3,FALSE)</f>
        <v>20</v>
      </c>
      <c r="D119" s="2"/>
      <c r="E119" s="2">
        <f ca="1">VLOOKUP($A119,Daten!$A$43:$G$57,6,FALSE)</f>
        <v>4</v>
      </c>
      <c r="F119" s="5">
        <f>A119+1</f>
        <v>11</v>
      </c>
      <c r="G119" t="str">
        <f>CHAR(F119+96)&amp;") "</f>
        <v xml:space="preserve">k) </v>
      </c>
      <c r="H119" s="2">
        <f ca="1">VLOOKUP($F119,Daten!$A$43:$G$57,3,FALSE)</f>
        <v>27</v>
      </c>
      <c r="I119" s="2"/>
      <c r="J119" s="2">
        <f ca="1">VLOOKUP($F119,Daten!$A$43:$G$57,6,FALSE)</f>
        <v>3</v>
      </c>
      <c r="K119" s="5">
        <f>F119+1</f>
        <v>12</v>
      </c>
      <c r="L119" t="str">
        <f>CHAR(K119+96)&amp;") "</f>
        <v xml:space="preserve">l) </v>
      </c>
      <c r="M119" s="2">
        <f ca="1">VLOOKUP($K119,Daten!$A$43:$G$57,3,FALSE)</f>
        <v>80</v>
      </c>
      <c r="N119" s="2"/>
      <c r="O119" s="2">
        <f ca="1">VLOOKUP($K119,Daten!$A$43:$G$57,6,FALSE)</f>
        <v>2</v>
      </c>
    </row>
    <row r="120" spans="1:15" ht="6.75" customHeight="1" x14ac:dyDescent="0.35">
      <c r="A120" s="5"/>
      <c r="C120" s="6" t="s">
        <v>2</v>
      </c>
      <c r="D120" s="7" t="s">
        <v>1</v>
      </c>
      <c r="E120" s="6" t="s">
        <v>2</v>
      </c>
      <c r="F120" s="5"/>
      <c r="H120" s="6" t="s">
        <v>2</v>
      </c>
      <c r="I120" s="7" t="s">
        <v>1</v>
      </c>
      <c r="J120" s="6" t="s">
        <v>2</v>
      </c>
      <c r="K120" s="5"/>
      <c r="M120" s="6" t="s">
        <v>2</v>
      </c>
      <c r="N120" s="7" t="s">
        <v>1</v>
      </c>
      <c r="O120" s="6" t="s">
        <v>2</v>
      </c>
    </row>
    <row r="121" spans="1:15" x14ac:dyDescent="0.35">
      <c r="A121" s="5">
        <f>A119</f>
        <v>10</v>
      </c>
      <c r="C121" s="2">
        <f ca="1">VLOOKUP($A121,Daten!$A$43:$G$57,4,FALSE)</f>
        <v>35</v>
      </c>
      <c r="D121" s="4">
        <f ca="1">VLOOKUP($A119,Daten!$A$43:$G$57,5,FALSE)</f>
        <v>5</v>
      </c>
      <c r="E121" s="2">
        <f ca="1">VLOOKUP($A119,Daten!$A$43:$G$57,7,FALSE)</f>
        <v>7</v>
      </c>
      <c r="F121" s="5">
        <f>F119</f>
        <v>11</v>
      </c>
      <c r="H121" s="2">
        <f ca="1">VLOOKUP($F121,Daten!$A$43:$G$57,4,FALSE)</f>
        <v>45</v>
      </c>
      <c r="I121" s="4">
        <f ca="1">VLOOKUP($F119,Daten!$A$43:$G$57,5,FALSE)</f>
        <v>9</v>
      </c>
      <c r="J121" s="2">
        <f ca="1">VLOOKUP($F119,Daten!$A$43:$G$57,7,FALSE)</f>
        <v>5</v>
      </c>
      <c r="K121" s="5">
        <f>K119</f>
        <v>12</v>
      </c>
      <c r="M121" s="2">
        <f ca="1">VLOOKUP($K121,Daten!$A$43:$G$57,4,FALSE)</f>
        <v>40</v>
      </c>
      <c r="N121" s="4">
        <f ca="1">VLOOKUP($K119,Daten!$A$43:$G$57,5,FALSE)</f>
        <v>40</v>
      </c>
      <c r="O121" s="2">
        <f ca="1">VLOOKUP($K119,Daten!$A$43:$G$57,7,FALSE)</f>
        <v>1</v>
      </c>
    </row>
    <row r="122" spans="1:15" ht="7.5" customHeight="1" x14ac:dyDescent="0.35">
      <c r="A122" s="5"/>
      <c r="F122" s="8"/>
      <c r="G122" s="8"/>
      <c r="H122" s="8"/>
      <c r="I122" s="8"/>
      <c r="J122" s="8"/>
      <c r="K122" s="8"/>
      <c r="L122" s="8"/>
    </row>
    <row r="123" spans="1:15" x14ac:dyDescent="0.35">
      <c r="A123" s="1" t="s">
        <v>14</v>
      </c>
    </row>
    <row r="124" spans="1:15" ht="7.5" customHeight="1" x14ac:dyDescent="0.35">
      <c r="A124" s="5"/>
      <c r="F124" s="8"/>
      <c r="G124" s="8"/>
      <c r="H124" s="8"/>
      <c r="I124" s="8"/>
      <c r="J124" s="8"/>
      <c r="K124" s="8"/>
      <c r="L124" s="8"/>
    </row>
    <row r="125" spans="1:15" x14ac:dyDescent="0.35">
      <c r="A125" s="5">
        <v>1</v>
      </c>
      <c r="B125" t="str">
        <f>CHAR(A125+96)&amp;") "</f>
        <v xml:space="preserve">a) </v>
      </c>
      <c r="C125" s="2">
        <f ca="1">VLOOKUP(A125,Daten!$A$61:$G$75,3,FALSE)</f>
        <v>5</v>
      </c>
      <c r="D125" s="2"/>
      <c r="E125" s="2"/>
      <c r="F125" s="5">
        <f>A125+1</f>
        <v>2</v>
      </c>
      <c r="G125" t="str">
        <f>CHAR(F125+96)&amp;") "</f>
        <v xml:space="preserve">b) </v>
      </c>
      <c r="H125" s="2">
        <f ca="1">VLOOKUP(F125,Daten!$A$61:$G$75,3,FALSE)</f>
        <v>4</v>
      </c>
      <c r="I125" s="2"/>
      <c r="J125" s="2"/>
      <c r="K125" s="5">
        <f>F125+1</f>
        <v>3</v>
      </c>
      <c r="L125" t="str">
        <f>CHAR(K125+96)&amp;") "</f>
        <v xml:space="preserve">c) </v>
      </c>
      <c r="M125" s="2">
        <f ca="1">VLOOKUP(K125,Daten!$A$61:$G$75,3,FALSE)</f>
        <v>2</v>
      </c>
      <c r="N125" s="2"/>
      <c r="O125" s="2"/>
    </row>
    <row r="126" spans="1:15" x14ac:dyDescent="0.35">
      <c r="A126" s="5"/>
      <c r="C126" s="6" t="s">
        <v>2</v>
      </c>
      <c r="D126" s="9" t="str">
        <f ca="1">" von "&amp;VLOOKUP(A125,Daten!$A$61:$G$75,5,FALSE)&amp;" = "&amp;VLOOKUP(A125,Daten!$A$61:$G$75,7,FALSE)</f>
        <v xml:space="preserve"> von 12 = 15</v>
      </c>
      <c r="E126" s="6"/>
      <c r="F126" s="5"/>
      <c r="H126" s="6" t="s">
        <v>2</v>
      </c>
      <c r="I126" s="9" t="str">
        <f ca="1">" von "&amp;VLOOKUP(F125,Daten!$A$61:$G$75,5,FALSE)&amp;" = "&amp;VLOOKUP(F125,Daten!$A$61:$G$75,7,FALSE)</f>
        <v xml:space="preserve"> von 10 = 8</v>
      </c>
      <c r="J126" s="2"/>
      <c r="K126" s="5"/>
      <c r="M126" s="6" t="s">
        <v>2</v>
      </c>
      <c r="N126" s="9" t="str">
        <f ca="1">" von "&amp;VLOOKUP(K125,Daten!$A$61:$G$75,5,FALSE)&amp;" = "&amp;VLOOKUP(K125,Daten!$A$61:$G$75,7,FALSE)</f>
        <v xml:space="preserve"> von 40 = 16</v>
      </c>
      <c r="O126" s="6"/>
    </row>
    <row r="127" spans="1:15" x14ac:dyDescent="0.35">
      <c r="A127" s="5">
        <f>A125</f>
        <v>1</v>
      </c>
      <c r="C127" s="2">
        <f ca="1">VLOOKUP(A125,Daten!$A$61:$G$75,4,FALSE)</f>
        <v>4</v>
      </c>
      <c r="D127" s="4"/>
      <c r="E127" s="2"/>
      <c r="F127" s="5">
        <f>F125</f>
        <v>2</v>
      </c>
      <c r="H127" s="2">
        <f ca="1">VLOOKUP(F125,Daten!$A$61:$G$75,4,FALSE)</f>
        <v>5</v>
      </c>
      <c r="I127" s="4"/>
      <c r="J127" s="2"/>
      <c r="K127" s="5">
        <f>K125</f>
        <v>3</v>
      </c>
      <c r="M127" s="2">
        <f ca="1">VLOOKUP(K125,Daten!$A$61:$G$75,4,FALSE)</f>
        <v>5</v>
      </c>
      <c r="N127" s="4"/>
      <c r="O127" s="2"/>
    </row>
    <row r="128" spans="1:15" ht="7.5" customHeight="1" x14ac:dyDescent="0.35">
      <c r="A128" s="5"/>
      <c r="F128" s="8"/>
      <c r="G128" s="8"/>
      <c r="H128" s="8"/>
      <c r="I128" s="8"/>
      <c r="J128" s="8"/>
      <c r="K128" s="8"/>
      <c r="L128" s="8"/>
    </row>
    <row r="129" spans="1:15" x14ac:dyDescent="0.35">
      <c r="A129" s="5">
        <f>A125+3</f>
        <v>4</v>
      </c>
      <c r="B129" t="str">
        <f>CHAR(A129+96)&amp;") "</f>
        <v xml:space="preserve">d) </v>
      </c>
      <c r="C129" s="2">
        <f ca="1">VLOOKUP(A129,Daten!$A$61:$G$75,3,FALSE)</f>
        <v>3</v>
      </c>
      <c r="D129" s="2"/>
      <c r="E129" s="2"/>
      <c r="F129" s="5">
        <f>A129+1</f>
        <v>5</v>
      </c>
      <c r="G129" t="str">
        <f>CHAR(F129+96)&amp;") "</f>
        <v xml:space="preserve">e) </v>
      </c>
      <c r="H129" s="2">
        <f ca="1">VLOOKUP(F129,Daten!$A$61:$G$75,3,FALSE)</f>
        <v>5</v>
      </c>
      <c r="I129" s="2"/>
      <c r="J129" s="2"/>
      <c r="K129" s="5">
        <f>F129+1</f>
        <v>6</v>
      </c>
      <c r="L129" t="str">
        <f>CHAR(K129+96)&amp;") "</f>
        <v xml:space="preserve">f) </v>
      </c>
      <c r="M129" s="2">
        <f ca="1">VLOOKUP(K129,Daten!$A$61:$G$75,3,FALSE)</f>
        <v>6</v>
      </c>
      <c r="N129" s="2"/>
      <c r="O129" s="2"/>
    </row>
    <row r="130" spans="1:15" x14ac:dyDescent="0.35">
      <c r="A130" s="5"/>
      <c r="C130" s="6" t="s">
        <v>2</v>
      </c>
      <c r="D130" s="9" t="str">
        <f ca="1">" von "&amp;VLOOKUP(A129,Daten!$A$61:$G$75,5,FALSE)&amp;" = "&amp;VLOOKUP(A129,Daten!$A$61:$G$75,7,FALSE)</f>
        <v xml:space="preserve"> von 10 = 15</v>
      </c>
      <c r="E130" s="6"/>
      <c r="F130" s="5"/>
      <c r="H130" s="6" t="s">
        <v>2</v>
      </c>
      <c r="I130" s="9" t="str">
        <f ca="1">" von "&amp;VLOOKUP(F129,Daten!$A$61:$G$75,5,FALSE)&amp;" = "&amp;VLOOKUP(F129,Daten!$A$61:$G$75,7,FALSE)</f>
        <v xml:space="preserve"> von 10 = 5</v>
      </c>
      <c r="J130" s="2"/>
      <c r="K130" s="5"/>
      <c r="M130" s="6" t="s">
        <v>2</v>
      </c>
      <c r="N130" s="9" t="str">
        <f ca="1">" von "&amp;VLOOKUP(K129,Daten!$A$61:$G$75,5,FALSE)&amp;" = "&amp;VLOOKUP(K129,Daten!$A$61:$G$75,7,FALSE)</f>
        <v xml:space="preserve"> von 35 = 42</v>
      </c>
      <c r="O130" s="6"/>
    </row>
    <row r="131" spans="1:15" x14ac:dyDescent="0.35">
      <c r="A131" s="5">
        <f>A129</f>
        <v>4</v>
      </c>
      <c r="C131" s="2">
        <f ca="1">VLOOKUP(A129,Daten!$A$61:$G$75,4,FALSE)</f>
        <v>2</v>
      </c>
      <c r="D131" s="4"/>
      <c r="E131" s="2"/>
      <c r="F131" s="5">
        <f>F129</f>
        <v>5</v>
      </c>
      <c r="H131" s="2">
        <f ca="1">VLOOKUP(F129,Daten!$A$61:$G$75,4,FALSE)</f>
        <v>10</v>
      </c>
      <c r="I131" s="4"/>
      <c r="J131" s="2"/>
      <c r="K131" s="5">
        <f>K129</f>
        <v>6</v>
      </c>
      <c r="M131" s="2">
        <f ca="1">VLOOKUP(K129,Daten!$A$61:$G$75,4,FALSE)</f>
        <v>5</v>
      </c>
      <c r="N131" s="4"/>
      <c r="O131" s="2"/>
    </row>
  </sheetData>
  <mergeCells count="4">
    <mergeCell ref="R7:S7"/>
    <mergeCell ref="R5:S6"/>
    <mergeCell ref="A1:P1"/>
    <mergeCell ref="A67:P67"/>
  </mergeCells>
  <hyperlinks>
    <hyperlink ref="A67" r:id="rId1" xr:uid="{00000000-0004-0000-0000-000000000000}"/>
  </hyperlinks>
  <pageMargins left="0.62992125984251968" right="0.23622047244094488" top="0.55118110236220474" bottom="0.55118110236220474" header="0.31496062992125984" footer="0.31496062992125984"/>
  <pageSetup paperSize="9" orientation="portrait" r:id="rId2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5"/>
  <sheetViews>
    <sheetView topLeftCell="A59" workbookViewId="0">
      <selection activeCell="E76" sqref="E76"/>
    </sheetView>
  </sheetViews>
  <sheetFormatPr baseColWidth="10" defaultRowHeight="14.5" x14ac:dyDescent="0.35"/>
  <sheetData>
    <row r="1" spans="1:8" x14ac:dyDescent="0.35">
      <c r="A1" t="s">
        <v>6</v>
      </c>
    </row>
    <row r="3" spans="1:8" x14ac:dyDescent="0.35">
      <c r="C3" t="s">
        <v>3</v>
      </c>
      <c r="D3" t="s">
        <v>4</v>
      </c>
      <c r="E3" t="s">
        <v>5</v>
      </c>
      <c r="F3" t="s">
        <v>3</v>
      </c>
      <c r="G3" t="s">
        <v>4</v>
      </c>
    </row>
    <row r="4" spans="1:8" x14ac:dyDescent="0.35">
      <c r="A4">
        <f ca="1">RANK(B4,$B$4:$B$18)</f>
        <v>9</v>
      </c>
      <c r="B4">
        <f ca="1">RAND()</f>
        <v>0.44776325996302235</v>
      </c>
      <c r="C4">
        <f ca="1">F4*E4</f>
        <v>88</v>
      </c>
      <c r="D4">
        <f ca="1">G4*E4</f>
        <v>72</v>
      </c>
      <c r="E4">
        <f ca="1">ROUND(RAND()*8+2,0)</f>
        <v>8</v>
      </c>
      <c r="F4">
        <f ca="1">ROUND(RAND()*10+2,0)</f>
        <v>11</v>
      </c>
      <c r="G4">
        <f ca="1">IF(H4=F4,F4+1,H4)</f>
        <v>9</v>
      </c>
      <c r="H4">
        <f ca="1">ROUND(RAND()*10+1,0)</f>
        <v>9</v>
      </c>
    </row>
    <row r="5" spans="1:8" x14ac:dyDescent="0.35">
      <c r="A5">
        <f t="shared" ref="A5:A18" ca="1" si="0">RANK(B5,$B$4:$B$18)</f>
        <v>14</v>
      </c>
      <c r="B5">
        <f t="shared" ref="B5:B18" ca="1" si="1">RAND()</f>
        <v>7.6283070880153181E-2</v>
      </c>
      <c r="C5">
        <f t="shared" ref="C5:C18" ca="1" si="2">F5*E5</f>
        <v>24</v>
      </c>
      <c r="D5">
        <f t="shared" ref="D5:D18" ca="1" si="3">G5*E5</f>
        <v>30</v>
      </c>
      <c r="E5">
        <f t="shared" ref="E5:E18" ca="1" si="4">ROUND(RAND()*8+2,0)</f>
        <v>6</v>
      </c>
      <c r="F5">
        <f t="shared" ref="F5:F18" ca="1" si="5">ROUND(RAND()*10+2,0)</f>
        <v>4</v>
      </c>
      <c r="G5">
        <f t="shared" ref="G5:G18" ca="1" si="6">IF(H5=F5,F5+1,H5)</f>
        <v>5</v>
      </c>
      <c r="H5">
        <f t="shared" ref="H5:H18" ca="1" si="7">ROUND(RAND()*10+1,0)</f>
        <v>4</v>
      </c>
    </row>
    <row r="6" spans="1:8" x14ac:dyDescent="0.35">
      <c r="A6">
        <f t="shared" ca="1" si="0"/>
        <v>6</v>
      </c>
      <c r="B6">
        <f t="shared" ca="1" si="1"/>
        <v>0.76255294464702861</v>
      </c>
      <c r="C6">
        <f t="shared" ca="1" si="2"/>
        <v>56</v>
      </c>
      <c r="D6">
        <f t="shared" ca="1" si="3"/>
        <v>32</v>
      </c>
      <c r="E6">
        <f t="shared" ca="1" si="4"/>
        <v>8</v>
      </c>
      <c r="F6">
        <f t="shared" ca="1" si="5"/>
        <v>7</v>
      </c>
      <c r="G6">
        <f t="shared" ca="1" si="6"/>
        <v>4</v>
      </c>
      <c r="H6">
        <f t="shared" ca="1" si="7"/>
        <v>4</v>
      </c>
    </row>
    <row r="7" spans="1:8" x14ac:dyDescent="0.35">
      <c r="A7">
        <f t="shared" ca="1" si="0"/>
        <v>13</v>
      </c>
      <c r="B7">
        <f t="shared" ca="1" si="1"/>
        <v>0.10516095038622431</v>
      </c>
      <c r="C7">
        <f t="shared" ca="1" si="2"/>
        <v>40</v>
      </c>
      <c r="D7">
        <f t="shared" ca="1" si="3"/>
        <v>90</v>
      </c>
      <c r="E7">
        <f t="shared" ca="1" si="4"/>
        <v>10</v>
      </c>
      <c r="F7">
        <f t="shared" ca="1" si="5"/>
        <v>4</v>
      </c>
      <c r="G7">
        <f t="shared" ca="1" si="6"/>
        <v>9</v>
      </c>
      <c r="H7">
        <f t="shared" ca="1" si="7"/>
        <v>9</v>
      </c>
    </row>
    <row r="8" spans="1:8" x14ac:dyDescent="0.35">
      <c r="A8">
        <f t="shared" ca="1" si="0"/>
        <v>10</v>
      </c>
      <c r="B8">
        <f t="shared" ca="1" si="1"/>
        <v>0.35888884301012491</v>
      </c>
      <c r="C8">
        <f t="shared" ca="1" si="2"/>
        <v>18</v>
      </c>
      <c r="D8">
        <f t="shared" ca="1" si="3"/>
        <v>42</v>
      </c>
      <c r="E8">
        <f t="shared" ca="1" si="4"/>
        <v>6</v>
      </c>
      <c r="F8">
        <f t="shared" ca="1" si="5"/>
        <v>3</v>
      </c>
      <c r="G8">
        <f t="shared" ca="1" si="6"/>
        <v>7</v>
      </c>
      <c r="H8">
        <f t="shared" ca="1" si="7"/>
        <v>7</v>
      </c>
    </row>
    <row r="9" spans="1:8" x14ac:dyDescent="0.35">
      <c r="A9">
        <f t="shared" ca="1" si="0"/>
        <v>15</v>
      </c>
      <c r="B9">
        <f t="shared" ca="1" si="1"/>
        <v>3.70639780728097E-2</v>
      </c>
      <c r="C9">
        <f t="shared" ca="1" si="2"/>
        <v>27</v>
      </c>
      <c r="D9">
        <f t="shared" ca="1" si="3"/>
        <v>24</v>
      </c>
      <c r="E9">
        <f t="shared" ca="1" si="4"/>
        <v>3</v>
      </c>
      <c r="F9">
        <f t="shared" ca="1" si="5"/>
        <v>9</v>
      </c>
      <c r="G9">
        <f t="shared" ca="1" si="6"/>
        <v>8</v>
      </c>
      <c r="H9">
        <f t="shared" ca="1" si="7"/>
        <v>8</v>
      </c>
    </row>
    <row r="10" spans="1:8" x14ac:dyDescent="0.35">
      <c r="A10">
        <f t="shared" ca="1" si="0"/>
        <v>12</v>
      </c>
      <c r="B10">
        <f t="shared" ca="1" si="1"/>
        <v>0.10995530484776428</v>
      </c>
      <c r="C10">
        <f t="shared" ca="1" si="2"/>
        <v>22</v>
      </c>
      <c r="D10">
        <f t="shared" ca="1" si="3"/>
        <v>24</v>
      </c>
      <c r="E10">
        <f t="shared" ca="1" si="4"/>
        <v>2</v>
      </c>
      <c r="F10">
        <f t="shared" ca="1" si="5"/>
        <v>11</v>
      </c>
      <c r="G10">
        <f t="shared" ca="1" si="6"/>
        <v>12</v>
      </c>
      <c r="H10">
        <f t="shared" ca="1" si="7"/>
        <v>11</v>
      </c>
    </row>
    <row r="11" spans="1:8" x14ac:dyDescent="0.35">
      <c r="A11">
        <f t="shared" ca="1" si="0"/>
        <v>7</v>
      </c>
      <c r="B11">
        <f t="shared" ca="1" si="1"/>
        <v>0.71544997172547342</v>
      </c>
      <c r="C11">
        <f t="shared" ca="1" si="2"/>
        <v>36</v>
      </c>
      <c r="D11">
        <f t="shared" ca="1" si="3"/>
        <v>45</v>
      </c>
      <c r="E11">
        <f t="shared" ca="1" si="4"/>
        <v>9</v>
      </c>
      <c r="F11">
        <f t="shared" ca="1" si="5"/>
        <v>4</v>
      </c>
      <c r="G11">
        <f t="shared" ca="1" si="6"/>
        <v>5</v>
      </c>
      <c r="H11">
        <f t="shared" ca="1" si="7"/>
        <v>5</v>
      </c>
    </row>
    <row r="12" spans="1:8" x14ac:dyDescent="0.35">
      <c r="A12">
        <f t="shared" ca="1" si="0"/>
        <v>8</v>
      </c>
      <c r="B12">
        <f t="shared" ca="1" si="1"/>
        <v>0.67914823569682681</v>
      </c>
      <c r="C12">
        <f t="shared" ca="1" si="2"/>
        <v>30</v>
      </c>
      <c r="D12">
        <f t="shared" ca="1" si="3"/>
        <v>40</v>
      </c>
      <c r="E12">
        <f t="shared" ca="1" si="4"/>
        <v>10</v>
      </c>
      <c r="F12">
        <f t="shared" ca="1" si="5"/>
        <v>3</v>
      </c>
      <c r="G12">
        <f t="shared" ca="1" si="6"/>
        <v>4</v>
      </c>
      <c r="H12">
        <f t="shared" ca="1" si="7"/>
        <v>4</v>
      </c>
    </row>
    <row r="13" spans="1:8" x14ac:dyDescent="0.35">
      <c r="A13">
        <f t="shared" ca="1" si="0"/>
        <v>11</v>
      </c>
      <c r="B13">
        <f t="shared" ca="1" si="1"/>
        <v>0.32546819655604642</v>
      </c>
      <c r="C13">
        <f t="shared" ca="1" si="2"/>
        <v>30</v>
      </c>
      <c r="D13">
        <f t="shared" ca="1" si="3"/>
        <v>100</v>
      </c>
      <c r="E13">
        <f t="shared" ca="1" si="4"/>
        <v>10</v>
      </c>
      <c r="F13">
        <f t="shared" ca="1" si="5"/>
        <v>3</v>
      </c>
      <c r="G13">
        <f t="shared" ca="1" si="6"/>
        <v>10</v>
      </c>
      <c r="H13">
        <f t="shared" ca="1" si="7"/>
        <v>10</v>
      </c>
    </row>
    <row r="14" spans="1:8" x14ac:dyDescent="0.35">
      <c r="A14">
        <f t="shared" ca="1" si="0"/>
        <v>2</v>
      </c>
      <c r="B14">
        <f t="shared" ca="1" si="1"/>
        <v>0.84501544129985984</v>
      </c>
      <c r="C14">
        <f t="shared" ca="1" si="2"/>
        <v>48</v>
      </c>
      <c r="D14">
        <f t="shared" ca="1" si="3"/>
        <v>6</v>
      </c>
      <c r="E14">
        <f t="shared" ca="1" si="4"/>
        <v>6</v>
      </c>
      <c r="F14">
        <f t="shared" ca="1" si="5"/>
        <v>8</v>
      </c>
      <c r="G14">
        <f t="shared" ca="1" si="6"/>
        <v>1</v>
      </c>
      <c r="H14">
        <f t="shared" ca="1" si="7"/>
        <v>1</v>
      </c>
    </row>
    <row r="15" spans="1:8" x14ac:dyDescent="0.35">
      <c r="A15">
        <f t="shared" ca="1" si="0"/>
        <v>4</v>
      </c>
      <c r="B15">
        <f t="shared" ca="1" si="1"/>
        <v>0.81387181261126473</v>
      </c>
      <c r="C15">
        <f t="shared" ca="1" si="2"/>
        <v>80</v>
      </c>
      <c r="D15">
        <f t="shared" ca="1" si="3"/>
        <v>90</v>
      </c>
      <c r="E15">
        <f t="shared" ca="1" si="4"/>
        <v>10</v>
      </c>
      <c r="F15">
        <f t="shared" ca="1" si="5"/>
        <v>8</v>
      </c>
      <c r="G15">
        <f t="shared" ca="1" si="6"/>
        <v>9</v>
      </c>
      <c r="H15">
        <f t="shared" ca="1" si="7"/>
        <v>8</v>
      </c>
    </row>
    <row r="16" spans="1:8" x14ac:dyDescent="0.35">
      <c r="A16">
        <f t="shared" ca="1" si="0"/>
        <v>1</v>
      </c>
      <c r="B16">
        <f t="shared" ca="1" si="1"/>
        <v>0.97878836256501978</v>
      </c>
      <c r="C16">
        <f t="shared" ca="1" si="2"/>
        <v>28</v>
      </c>
      <c r="D16">
        <f t="shared" ca="1" si="3"/>
        <v>12</v>
      </c>
      <c r="E16">
        <f t="shared" ca="1" si="4"/>
        <v>4</v>
      </c>
      <c r="F16">
        <f t="shared" ca="1" si="5"/>
        <v>7</v>
      </c>
      <c r="G16">
        <f t="shared" ca="1" si="6"/>
        <v>3</v>
      </c>
      <c r="H16">
        <f t="shared" ca="1" si="7"/>
        <v>3</v>
      </c>
    </row>
    <row r="17" spans="1:8" x14ac:dyDescent="0.35">
      <c r="A17">
        <f t="shared" ca="1" si="0"/>
        <v>3</v>
      </c>
      <c r="B17">
        <f t="shared" ca="1" si="1"/>
        <v>0.81681481774890674</v>
      </c>
      <c r="C17">
        <f t="shared" ca="1" si="2"/>
        <v>24</v>
      </c>
      <c r="D17">
        <f t="shared" ca="1" si="3"/>
        <v>18</v>
      </c>
      <c r="E17">
        <f t="shared" ca="1" si="4"/>
        <v>3</v>
      </c>
      <c r="F17">
        <f t="shared" ca="1" si="5"/>
        <v>8</v>
      </c>
      <c r="G17">
        <f t="shared" ca="1" si="6"/>
        <v>6</v>
      </c>
      <c r="H17">
        <f t="shared" ca="1" si="7"/>
        <v>6</v>
      </c>
    </row>
    <row r="18" spans="1:8" x14ac:dyDescent="0.35">
      <c r="A18">
        <f t="shared" ca="1" si="0"/>
        <v>5</v>
      </c>
      <c r="B18">
        <f t="shared" ca="1" si="1"/>
        <v>0.76442980853065601</v>
      </c>
      <c r="C18">
        <f t="shared" ca="1" si="2"/>
        <v>56</v>
      </c>
      <c r="D18">
        <f t="shared" ca="1" si="3"/>
        <v>28</v>
      </c>
      <c r="E18">
        <f t="shared" ca="1" si="4"/>
        <v>7</v>
      </c>
      <c r="F18">
        <f t="shared" ca="1" si="5"/>
        <v>8</v>
      </c>
      <c r="G18">
        <f t="shared" ca="1" si="6"/>
        <v>4</v>
      </c>
      <c r="H18">
        <f t="shared" ca="1" si="7"/>
        <v>4</v>
      </c>
    </row>
    <row r="21" spans="1:8" x14ac:dyDescent="0.35">
      <c r="A21" t="s">
        <v>8</v>
      </c>
    </row>
    <row r="22" spans="1:8" x14ac:dyDescent="0.35">
      <c r="C22" t="s">
        <v>3</v>
      </c>
      <c r="D22" t="s">
        <v>4</v>
      </c>
      <c r="E22" t="s">
        <v>5</v>
      </c>
      <c r="F22" t="s">
        <v>3</v>
      </c>
      <c r="G22" t="s">
        <v>4</v>
      </c>
    </row>
    <row r="23" spans="1:8" x14ac:dyDescent="0.35">
      <c r="A23">
        <f ca="1">RANK(B23,$B$23:$B$37)</f>
        <v>11</v>
      </c>
      <c r="B23">
        <f ca="1">RAND()</f>
        <v>0.47251721628744947</v>
      </c>
      <c r="C23">
        <f ca="1">F23*E23</f>
        <v>30</v>
      </c>
      <c r="D23">
        <f ca="1">G23*E23</f>
        <v>15</v>
      </c>
      <c r="E23">
        <f ca="1">ROUND(RAND()*8+2,0)</f>
        <v>3</v>
      </c>
      <c r="F23">
        <f ca="1">ROUND(RAND()*10+2,0)</f>
        <v>10</v>
      </c>
      <c r="G23">
        <f ca="1">IF(H23=F23,F23+1,H23)</f>
        <v>5</v>
      </c>
      <c r="H23">
        <f ca="1">ROUND(RAND()*10+1,0)</f>
        <v>5</v>
      </c>
    </row>
    <row r="24" spans="1:8" x14ac:dyDescent="0.35">
      <c r="A24">
        <f t="shared" ref="A24:A37" ca="1" si="8">RANK(B24,$B$23:$B$37)</f>
        <v>15</v>
      </c>
      <c r="B24">
        <f t="shared" ref="B24:B37" ca="1" si="9">RAND()</f>
        <v>0.16271176646840568</v>
      </c>
      <c r="C24">
        <f t="shared" ref="C24:C37" ca="1" si="10">F24*E24</f>
        <v>70</v>
      </c>
      <c r="D24">
        <f t="shared" ref="D24:D37" ca="1" si="11">G24*E24</f>
        <v>63</v>
      </c>
      <c r="E24">
        <f t="shared" ref="E24:E37" ca="1" si="12">ROUND(RAND()*8+2,0)</f>
        <v>7</v>
      </c>
      <c r="F24">
        <f t="shared" ref="F24:F37" ca="1" si="13">ROUND(RAND()*10+2,0)</f>
        <v>10</v>
      </c>
      <c r="G24">
        <f t="shared" ref="G24:G37" ca="1" si="14">IF(H24=F24,F24+1,H24)</f>
        <v>9</v>
      </c>
      <c r="H24">
        <f t="shared" ref="H24:H37" ca="1" si="15">ROUND(RAND()*10+1,0)</f>
        <v>9</v>
      </c>
    </row>
    <row r="25" spans="1:8" x14ac:dyDescent="0.35">
      <c r="A25">
        <f t="shared" ca="1" si="8"/>
        <v>8</v>
      </c>
      <c r="B25">
        <f t="shared" ca="1" si="9"/>
        <v>0.67780805009863643</v>
      </c>
      <c r="C25">
        <f t="shared" ca="1" si="10"/>
        <v>81</v>
      </c>
      <c r="D25">
        <f t="shared" ca="1" si="11"/>
        <v>27</v>
      </c>
      <c r="E25">
        <f t="shared" ca="1" si="12"/>
        <v>9</v>
      </c>
      <c r="F25">
        <f t="shared" ca="1" si="13"/>
        <v>9</v>
      </c>
      <c r="G25">
        <f t="shared" ca="1" si="14"/>
        <v>3</v>
      </c>
      <c r="H25">
        <f t="shared" ca="1" si="15"/>
        <v>3</v>
      </c>
    </row>
    <row r="26" spans="1:8" x14ac:dyDescent="0.35">
      <c r="A26">
        <f t="shared" ca="1" si="8"/>
        <v>4</v>
      </c>
      <c r="B26">
        <f t="shared" ca="1" si="9"/>
        <v>0.91250262021755491</v>
      </c>
      <c r="C26">
        <f t="shared" ca="1" si="10"/>
        <v>28</v>
      </c>
      <c r="D26">
        <f t="shared" ca="1" si="11"/>
        <v>42</v>
      </c>
      <c r="E26">
        <f t="shared" ca="1" si="12"/>
        <v>7</v>
      </c>
      <c r="F26">
        <f t="shared" ca="1" si="13"/>
        <v>4</v>
      </c>
      <c r="G26">
        <f t="shared" ca="1" si="14"/>
        <v>6</v>
      </c>
      <c r="H26">
        <f t="shared" ca="1" si="15"/>
        <v>6</v>
      </c>
    </row>
    <row r="27" spans="1:8" x14ac:dyDescent="0.35">
      <c r="A27">
        <f t="shared" ca="1" si="8"/>
        <v>10</v>
      </c>
      <c r="B27">
        <f t="shared" ca="1" si="9"/>
        <v>0.5327395106089482</v>
      </c>
      <c r="C27">
        <f t="shared" ca="1" si="10"/>
        <v>21</v>
      </c>
      <c r="D27">
        <f t="shared" ca="1" si="11"/>
        <v>30</v>
      </c>
      <c r="E27">
        <f t="shared" ca="1" si="12"/>
        <v>3</v>
      </c>
      <c r="F27">
        <f t="shared" ca="1" si="13"/>
        <v>7</v>
      </c>
      <c r="G27">
        <f t="shared" ca="1" si="14"/>
        <v>10</v>
      </c>
      <c r="H27">
        <f t="shared" ca="1" si="15"/>
        <v>10</v>
      </c>
    </row>
    <row r="28" spans="1:8" x14ac:dyDescent="0.35">
      <c r="A28">
        <f t="shared" ca="1" si="8"/>
        <v>13</v>
      </c>
      <c r="B28">
        <f t="shared" ca="1" si="9"/>
        <v>0.35544622425554573</v>
      </c>
      <c r="C28">
        <f t="shared" ca="1" si="10"/>
        <v>84</v>
      </c>
      <c r="D28">
        <f t="shared" ca="1" si="11"/>
        <v>70</v>
      </c>
      <c r="E28">
        <f t="shared" ca="1" si="12"/>
        <v>7</v>
      </c>
      <c r="F28">
        <f t="shared" ca="1" si="13"/>
        <v>12</v>
      </c>
      <c r="G28">
        <f t="shared" ca="1" si="14"/>
        <v>10</v>
      </c>
      <c r="H28">
        <f t="shared" ca="1" si="15"/>
        <v>10</v>
      </c>
    </row>
    <row r="29" spans="1:8" x14ac:dyDescent="0.35">
      <c r="A29">
        <f t="shared" ca="1" si="8"/>
        <v>5</v>
      </c>
      <c r="B29">
        <f t="shared" ca="1" si="9"/>
        <v>0.91225230580931027</v>
      </c>
      <c r="C29">
        <f t="shared" ca="1" si="10"/>
        <v>14</v>
      </c>
      <c r="D29">
        <f t="shared" ca="1" si="11"/>
        <v>28</v>
      </c>
      <c r="E29">
        <f t="shared" ca="1" si="12"/>
        <v>7</v>
      </c>
      <c r="F29">
        <f t="shared" ca="1" si="13"/>
        <v>2</v>
      </c>
      <c r="G29">
        <f t="shared" ca="1" si="14"/>
        <v>4</v>
      </c>
      <c r="H29">
        <f t="shared" ca="1" si="15"/>
        <v>4</v>
      </c>
    </row>
    <row r="30" spans="1:8" x14ac:dyDescent="0.35">
      <c r="A30">
        <f t="shared" ca="1" si="8"/>
        <v>14</v>
      </c>
      <c r="B30">
        <f t="shared" ca="1" si="9"/>
        <v>0.3404332627342419</v>
      </c>
      <c r="C30">
        <f t="shared" ca="1" si="10"/>
        <v>66</v>
      </c>
      <c r="D30">
        <f t="shared" ca="1" si="11"/>
        <v>60</v>
      </c>
      <c r="E30">
        <f t="shared" ca="1" si="12"/>
        <v>6</v>
      </c>
      <c r="F30">
        <f t="shared" ca="1" si="13"/>
        <v>11</v>
      </c>
      <c r="G30">
        <f t="shared" ca="1" si="14"/>
        <v>10</v>
      </c>
      <c r="H30">
        <f t="shared" ca="1" si="15"/>
        <v>10</v>
      </c>
    </row>
    <row r="31" spans="1:8" x14ac:dyDescent="0.35">
      <c r="A31">
        <f t="shared" ca="1" si="8"/>
        <v>3</v>
      </c>
      <c r="B31">
        <f t="shared" ca="1" si="9"/>
        <v>0.93971510524540491</v>
      </c>
      <c r="C31">
        <f t="shared" ca="1" si="10"/>
        <v>16</v>
      </c>
      <c r="D31">
        <f t="shared" ca="1" si="11"/>
        <v>12</v>
      </c>
      <c r="E31">
        <f t="shared" ca="1" si="12"/>
        <v>2</v>
      </c>
      <c r="F31">
        <f t="shared" ca="1" si="13"/>
        <v>8</v>
      </c>
      <c r="G31">
        <f t="shared" ca="1" si="14"/>
        <v>6</v>
      </c>
      <c r="H31">
        <f t="shared" ca="1" si="15"/>
        <v>6</v>
      </c>
    </row>
    <row r="32" spans="1:8" x14ac:dyDescent="0.35">
      <c r="A32">
        <f t="shared" ca="1" si="8"/>
        <v>9</v>
      </c>
      <c r="B32">
        <f t="shared" ca="1" si="9"/>
        <v>0.59195473377333696</v>
      </c>
      <c r="C32">
        <f t="shared" ca="1" si="10"/>
        <v>36</v>
      </c>
      <c r="D32">
        <f t="shared" ca="1" si="11"/>
        <v>18</v>
      </c>
      <c r="E32">
        <f t="shared" ca="1" si="12"/>
        <v>9</v>
      </c>
      <c r="F32">
        <f t="shared" ca="1" si="13"/>
        <v>4</v>
      </c>
      <c r="G32">
        <f t="shared" ca="1" si="14"/>
        <v>2</v>
      </c>
      <c r="H32">
        <f t="shared" ca="1" si="15"/>
        <v>2</v>
      </c>
    </row>
    <row r="33" spans="1:11" x14ac:dyDescent="0.35">
      <c r="A33">
        <f t="shared" ca="1" si="8"/>
        <v>12</v>
      </c>
      <c r="B33">
        <f t="shared" ca="1" si="9"/>
        <v>0.39728808921934866</v>
      </c>
      <c r="C33">
        <f t="shared" ca="1" si="10"/>
        <v>96</v>
      </c>
      <c r="D33">
        <f t="shared" ca="1" si="11"/>
        <v>72</v>
      </c>
      <c r="E33">
        <f t="shared" ca="1" si="12"/>
        <v>8</v>
      </c>
      <c r="F33">
        <f t="shared" ca="1" si="13"/>
        <v>12</v>
      </c>
      <c r="G33">
        <f t="shared" ca="1" si="14"/>
        <v>9</v>
      </c>
      <c r="H33">
        <f t="shared" ca="1" si="15"/>
        <v>9</v>
      </c>
    </row>
    <row r="34" spans="1:11" x14ac:dyDescent="0.35">
      <c r="A34">
        <f t="shared" ca="1" si="8"/>
        <v>6</v>
      </c>
      <c r="B34">
        <f t="shared" ca="1" si="9"/>
        <v>0.81694432154664054</v>
      </c>
      <c r="C34">
        <f t="shared" ca="1" si="10"/>
        <v>24</v>
      </c>
      <c r="D34">
        <f t="shared" ca="1" si="11"/>
        <v>20</v>
      </c>
      <c r="E34">
        <f t="shared" ca="1" si="12"/>
        <v>2</v>
      </c>
      <c r="F34">
        <f t="shared" ca="1" si="13"/>
        <v>12</v>
      </c>
      <c r="G34">
        <f t="shared" ca="1" si="14"/>
        <v>10</v>
      </c>
      <c r="H34">
        <f t="shared" ca="1" si="15"/>
        <v>10</v>
      </c>
    </row>
    <row r="35" spans="1:11" x14ac:dyDescent="0.35">
      <c r="A35">
        <f t="shared" ca="1" si="8"/>
        <v>1</v>
      </c>
      <c r="B35">
        <f t="shared" ca="1" si="9"/>
        <v>0.99356593457362208</v>
      </c>
      <c r="C35">
        <f t="shared" ca="1" si="10"/>
        <v>54</v>
      </c>
      <c r="D35">
        <f t="shared" ca="1" si="11"/>
        <v>63</v>
      </c>
      <c r="E35">
        <f t="shared" ca="1" si="12"/>
        <v>9</v>
      </c>
      <c r="F35">
        <f t="shared" ca="1" si="13"/>
        <v>6</v>
      </c>
      <c r="G35">
        <f t="shared" ca="1" si="14"/>
        <v>7</v>
      </c>
      <c r="H35">
        <f t="shared" ca="1" si="15"/>
        <v>7</v>
      </c>
    </row>
    <row r="36" spans="1:11" x14ac:dyDescent="0.35">
      <c r="A36">
        <f t="shared" ca="1" si="8"/>
        <v>2</v>
      </c>
      <c r="B36">
        <f t="shared" ca="1" si="9"/>
        <v>0.94037545063826611</v>
      </c>
      <c r="C36">
        <f t="shared" ca="1" si="10"/>
        <v>40</v>
      </c>
      <c r="D36">
        <f t="shared" ca="1" si="11"/>
        <v>35</v>
      </c>
      <c r="E36">
        <f t="shared" ca="1" si="12"/>
        <v>5</v>
      </c>
      <c r="F36">
        <f t="shared" ca="1" si="13"/>
        <v>8</v>
      </c>
      <c r="G36">
        <f t="shared" ca="1" si="14"/>
        <v>7</v>
      </c>
      <c r="H36">
        <f t="shared" ca="1" si="15"/>
        <v>7</v>
      </c>
    </row>
    <row r="37" spans="1:11" x14ac:dyDescent="0.35">
      <c r="A37">
        <f t="shared" ca="1" si="8"/>
        <v>7</v>
      </c>
      <c r="B37">
        <f t="shared" ca="1" si="9"/>
        <v>0.75107079149841516</v>
      </c>
      <c r="C37">
        <f t="shared" ca="1" si="10"/>
        <v>30</v>
      </c>
      <c r="D37">
        <f t="shared" ca="1" si="11"/>
        <v>12</v>
      </c>
      <c r="E37">
        <f t="shared" ca="1" si="12"/>
        <v>6</v>
      </c>
      <c r="F37">
        <f t="shared" ca="1" si="13"/>
        <v>5</v>
      </c>
      <c r="G37">
        <f t="shared" ca="1" si="14"/>
        <v>2</v>
      </c>
      <c r="H37">
        <f t="shared" ca="1" si="15"/>
        <v>2</v>
      </c>
    </row>
    <row r="40" spans="1:11" x14ac:dyDescent="0.35">
      <c r="A40" t="s">
        <v>6</v>
      </c>
    </row>
    <row r="42" spans="1:11" x14ac:dyDescent="0.35">
      <c r="C42" t="s">
        <v>3</v>
      </c>
      <c r="D42" t="s">
        <v>4</v>
      </c>
      <c r="E42" t="s">
        <v>5</v>
      </c>
      <c r="F42" t="s">
        <v>3</v>
      </c>
      <c r="G42" t="s">
        <v>4</v>
      </c>
      <c r="H42" t="s">
        <v>5</v>
      </c>
      <c r="I42" t="s">
        <v>3</v>
      </c>
      <c r="J42" t="s">
        <v>4</v>
      </c>
    </row>
    <row r="43" spans="1:11" x14ac:dyDescent="0.35">
      <c r="A43">
        <f ca="1">RANK(B43,$B$43:$B$57)</f>
        <v>1</v>
      </c>
      <c r="B43">
        <f ca="1">RAND()</f>
        <v>0.84485469076357411</v>
      </c>
      <c r="C43">
        <f t="shared" ref="C43:C57" ca="1" si="16">I43*H43</f>
        <v>50</v>
      </c>
      <c r="D43">
        <f t="shared" ref="D43:D57" ca="1" si="17">J43*H43</f>
        <v>25</v>
      </c>
      <c r="E43">
        <f ca="1">GCD(C43,D43)</f>
        <v>25</v>
      </c>
      <c r="F43">
        <f ca="1">C43/E43</f>
        <v>2</v>
      </c>
      <c r="G43">
        <f ca="1">D43/E43</f>
        <v>1</v>
      </c>
      <c r="H43">
        <f ca="1">ROUND(RAND()*8+2,0)</f>
        <v>5</v>
      </c>
      <c r="I43">
        <f ca="1">ROUND(RAND()*10+2,0)</f>
        <v>10</v>
      </c>
      <c r="J43">
        <f ca="1">IF(K43=I43,I43+1,K43)</f>
        <v>5</v>
      </c>
      <c r="K43">
        <f ca="1">ROUND(RAND()*10+1,0)</f>
        <v>5</v>
      </c>
    </row>
    <row r="44" spans="1:11" x14ac:dyDescent="0.35">
      <c r="A44">
        <f t="shared" ref="A44:A57" ca="1" si="18">RANK(B44,$B$43:$B$57)</f>
        <v>12</v>
      </c>
      <c r="B44">
        <f t="shared" ref="B44:B57" ca="1" si="19">RAND()</f>
        <v>0.13771041268530593</v>
      </c>
      <c r="C44">
        <f t="shared" ca="1" si="16"/>
        <v>80</v>
      </c>
      <c r="D44">
        <f t="shared" ca="1" si="17"/>
        <v>40</v>
      </c>
      <c r="E44">
        <f t="shared" ref="E44:E57" ca="1" si="20">GCD(C44,D44)</f>
        <v>40</v>
      </c>
      <c r="F44">
        <f t="shared" ref="F44:F57" ca="1" si="21">C44/E44</f>
        <v>2</v>
      </c>
      <c r="G44">
        <f t="shared" ref="G44:G57" ca="1" si="22">D44/E44</f>
        <v>1</v>
      </c>
      <c r="H44">
        <f t="shared" ref="H44:H57" ca="1" si="23">ROUND(RAND()*8+2,0)</f>
        <v>8</v>
      </c>
      <c r="I44">
        <f t="shared" ref="I44:I57" ca="1" si="24">ROUND(RAND()*10+2,0)</f>
        <v>10</v>
      </c>
      <c r="J44">
        <f t="shared" ref="J44:J57" ca="1" si="25">IF(K44=I44,I44+1,K44)</f>
        <v>5</v>
      </c>
      <c r="K44">
        <f t="shared" ref="K44:K57" ca="1" si="26">ROUND(RAND()*10+1,0)</f>
        <v>5</v>
      </c>
    </row>
    <row r="45" spans="1:11" x14ac:dyDescent="0.35">
      <c r="A45">
        <f t="shared" ca="1" si="18"/>
        <v>2</v>
      </c>
      <c r="B45">
        <f t="shared" ca="1" si="19"/>
        <v>0.78171507902783388</v>
      </c>
      <c r="C45">
        <f t="shared" ca="1" si="16"/>
        <v>16</v>
      </c>
      <c r="D45">
        <f t="shared" ca="1" si="17"/>
        <v>44</v>
      </c>
      <c r="E45">
        <f t="shared" ca="1" si="20"/>
        <v>4</v>
      </c>
      <c r="F45">
        <f t="shared" ca="1" si="21"/>
        <v>4</v>
      </c>
      <c r="G45">
        <f t="shared" ca="1" si="22"/>
        <v>11</v>
      </c>
      <c r="H45">
        <f t="shared" ca="1" si="23"/>
        <v>4</v>
      </c>
      <c r="I45">
        <f t="shared" ca="1" si="24"/>
        <v>4</v>
      </c>
      <c r="J45">
        <f t="shared" ca="1" si="25"/>
        <v>11</v>
      </c>
      <c r="K45">
        <f t="shared" ca="1" si="26"/>
        <v>11</v>
      </c>
    </row>
    <row r="46" spans="1:11" x14ac:dyDescent="0.35">
      <c r="A46">
        <f t="shared" ca="1" si="18"/>
        <v>6</v>
      </c>
      <c r="B46">
        <f t="shared" ca="1" si="19"/>
        <v>0.53765192842657561</v>
      </c>
      <c r="C46">
        <f t="shared" ca="1" si="16"/>
        <v>22</v>
      </c>
      <c r="D46">
        <f t="shared" ca="1" si="17"/>
        <v>24</v>
      </c>
      <c r="E46">
        <f t="shared" ca="1" si="20"/>
        <v>2</v>
      </c>
      <c r="F46">
        <f t="shared" ca="1" si="21"/>
        <v>11</v>
      </c>
      <c r="G46">
        <f t="shared" ca="1" si="22"/>
        <v>12</v>
      </c>
      <c r="H46">
        <f t="shared" ca="1" si="23"/>
        <v>2</v>
      </c>
      <c r="I46">
        <f t="shared" ca="1" si="24"/>
        <v>11</v>
      </c>
      <c r="J46">
        <f t="shared" ca="1" si="25"/>
        <v>12</v>
      </c>
      <c r="K46">
        <f t="shared" ca="1" si="26"/>
        <v>11</v>
      </c>
    </row>
    <row r="47" spans="1:11" x14ac:dyDescent="0.35">
      <c r="A47">
        <f t="shared" ca="1" si="18"/>
        <v>13</v>
      </c>
      <c r="B47">
        <f t="shared" ca="1" si="19"/>
        <v>7.8560810773142142E-2</v>
      </c>
      <c r="C47">
        <f t="shared" ca="1" si="16"/>
        <v>81</v>
      </c>
      <c r="D47">
        <f t="shared" ca="1" si="17"/>
        <v>45</v>
      </c>
      <c r="E47">
        <f t="shared" ca="1" si="20"/>
        <v>9</v>
      </c>
      <c r="F47">
        <f t="shared" ca="1" si="21"/>
        <v>9</v>
      </c>
      <c r="G47">
        <f t="shared" ca="1" si="22"/>
        <v>5</v>
      </c>
      <c r="H47">
        <f t="shared" ca="1" si="23"/>
        <v>9</v>
      </c>
      <c r="I47">
        <f t="shared" ca="1" si="24"/>
        <v>9</v>
      </c>
      <c r="J47">
        <f t="shared" ca="1" si="25"/>
        <v>5</v>
      </c>
      <c r="K47">
        <f t="shared" ca="1" si="26"/>
        <v>5</v>
      </c>
    </row>
    <row r="48" spans="1:11" x14ac:dyDescent="0.35">
      <c r="A48">
        <f t="shared" ca="1" si="18"/>
        <v>14</v>
      </c>
      <c r="B48">
        <f t="shared" ca="1" si="19"/>
        <v>7.7544870690934187E-2</v>
      </c>
      <c r="C48">
        <f t="shared" ca="1" si="16"/>
        <v>21</v>
      </c>
      <c r="D48">
        <f t="shared" ca="1" si="17"/>
        <v>28</v>
      </c>
      <c r="E48">
        <f t="shared" ca="1" si="20"/>
        <v>7</v>
      </c>
      <c r="F48">
        <f t="shared" ca="1" si="21"/>
        <v>3</v>
      </c>
      <c r="G48">
        <f t="shared" ca="1" si="22"/>
        <v>4</v>
      </c>
      <c r="H48">
        <f t="shared" ca="1" si="23"/>
        <v>7</v>
      </c>
      <c r="I48">
        <f t="shared" ca="1" si="24"/>
        <v>3</v>
      </c>
      <c r="J48">
        <f t="shared" ca="1" si="25"/>
        <v>4</v>
      </c>
      <c r="K48">
        <f t="shared" ca="1" si="26"/>
        <v>4</v>
      </c>
    </row>
    <row r="49" spans="1:11" x14ac:dyDescent="0.35">
      <c r="A49">
        <f t="shared" ca="1" si="18"/>
        <v>9</v>
      </c>
      <c r="B49">
        <f t="shared" ca="1" si="19"/>
        <v>0.36726465505852401</v>
      </c>
      <c r="C49">
        <f t="shared" ca="1" si="16"/>
        <v>33</v>
      </c>
      <c r="D49">
        <f t="shared" ca="1" si="17"/>
        <v>12</v>
      </c>
      <c r="E49">
        <f t="shared" ca="1" si="20"/>
        <v>3</v>
      </c>
      <c r="F49">
        <f t="shared" ca="1" si="21"/>
        <v>11</v>
      </c>
      <c r="G49">
        <f t="shared" ca="1" si="22"/>
        <v>4</v>
      </c>
      <c r="H49">
        <f t="shared" ca="1" si="23"/>
        <v>3</v>
      </c>
      <c r="I49">
        <f t="shared" ca="1" si="24"/>
        <v>11</v>
      </c>
      <c r="J49">
        <f t="shared" ca="1" si="25"/>
        <v>4</v>
      </c>
      <c r="K49">
        <f t="shared" ca="1" si="26"/>
        <v>4</v>
      </c>
    </row>
    <row r="50" spans="1:11" x14ac:dyDescent="0.35">
      <c r="A50">
        <f t="shared" ca="1" si="18"/>
        <v>10</v>
      </c>
      <c r="B50">
        <f t="shared" ca="1" si="19"/>
        <v>0.33320853659828509</v>
      </c>
      <c r="C50">
        <f t="shared" ca="1" si="16"/>
        <v>20</v>
      </c>
      <c r="D50">
        <f t="shared" ca="1" si="17"/>
        <v>35</v>
      </c>
      <c r="E50">
        <f t="shared" ca="1" si="20"/>
        <v>5</v>
      </c>
      <c r="F50">
        <f t="shared" ca="1" si="21"/>
        <v>4</v>
      </c>
      <c r="G50">
        <f t="shared" ca="1" si="22"/>
        <v>7</v>
      </c>
      <c r="H50">
        <f t="shared" ca="1" si="23"/>
        <v>5</v>
      </c>
      <c r="I50">
        <f t="shared" ca="1" si="24"/>
        <v>4</v>
      </c>
      <c r="J50">
        <f t="shared" ca="1" si="25"/>
        <v>7</v>
      </c>
      <c r="K50">
        <f t="shared" ca="1" si="26"/>
        <v>7</v>
      </c>
    </row>
    <row r="51" spans="1:11" x14ac:dyDescent="0.35">
      <c r="A51">
        <f t="shared" ca="1" si="18"/>
        <v>5</v>
      </c>
      <c r="B51">
        <f t="shared" ca="1" si="19"/>
        <v>0.57065714684637059</v>
      </c>
      <c r="C51">
        <f t="shared" ca="1" si="16"/>
        <v>72</v>
      </c>
      <c r="D51">
        <f t="shared" ca="1" si="17"/>
        <v>18</v>
      </c>
      <c r="E51">
        <f t="shared" ca="1" si="20"/>
        <v>18</v>
      </c>
      <c r="F51">
        <f t="shared" ca="1" si="21"/>
        <v>4</v>
      </c>
      <c r="G51">
        <f t="shared" ca="1" si="22"/>
        <v>1</v>
      </c>
      <c r="H51">
        <f t="shared" ca="1" si="23"/>
        <v>6</v>
      </c>
      <c r="I51">
        <f t="shared" ca="1" si="24"/>
        <v>12</v>
      </c>
      <c r="J51">
        <f t="shared" ca="1" si="25"/>
        <v>3</v>
      </c>
      <c r="K51">
        <f t="shared" ca="1" si="26"/>
        <v>3</v>
      </c>
    </row>
    <row r="52" spans="1:11" x14ac:dyDescent="0.35">
      <c r="A52">
        <f t="shared" ca="1" si="18"/>
        <v>3</v>
      </c>
      <c r="B52">
        <f t="shared" ca="1" si="19"/>
        <v>0.6928737365001586</v>
      </c>
      <c r="C52">
        <f t="shared" ca="1" si="16"/>
        <v>24</v>
      </c>
      <c r="D52">
        <f t="shared" ca="1" si="17"/>
        <v>27</v>
      </c>
      <c r="E52">
        <f t="shared" ca="1" si="20"/>
        <v>3</v>
      </c>
      <c r="F52">
        <f t="shared" ca="1" si="21"/>
        <v>8</v>
      </c>
      <c r="G52">
        <f t="shared" ca="1" si="22"/>
        <v>9</v>
      </c>
      <c r="H52">
        <f t="shared" ca="1" si="23"/>
        <v>3</v>
      </c>
      <c r="I52">
        <f t="shared" ca="1" si="24"/>
        <v>8</v>
      </c>
      <c r="J52">
        <f t="shared" ca="1" si="25"/>
        <v>9</v>
      </c>
      <c r="K52">
        <f t="shared" ca="1" si="26"/>
        <v>9</v>
      </c>
    </row>
    <row r="53" spans="1:11" x14ac:dyDescent="0.35">
      <c r="A53">
        <f t="shared" ca="1" si="18"/>
        <v>8</v>
      </c>
      <c r="B53">
        <f t="shared" ca="1" si="19"/>
        <v>0.40224319660041152</v>
      </c>
      <c r="C53">
        <f t="shared" ca="1" si="16"/>
        <v>30</v>
      </c>
      <c r="D53">
        <f t="shared" ca="1" si="17"/>
        <v>24</v>
      </c>
      <c r="E53">
        <f t="shared" ca="1" si="20"/>
        <v>6</v>
      </c>
      <c r="F53">
        <f t="shared" ca="1" si="21"/>
        <v>5</v>
      </c>
      <c r="G53">
        <f t="shared" ca="1" si="22"/>
        <v>4</v>
      </c>
      <c r="H53">
        <f t="shared" ca="1" si="23"/>
        <v>6</v>
      </c>
      <c r="I53">
        <f t="shared" ca="1" si="24"/>
        <v>5</v>
      </c>
      <c r="J53">
        <f t="shared" ca="1" si="25"/>
        <v>4</v>
      </c>
      <c r="K53">
        <f t="shared" ca="1" si="26"/>
        <v>4</v>
      </c>
    </row>
    <row r="54" spans="1:11" x14ac:dyDescent="0.35">
      <c r="A54">
        <f t="shared" ca="1" si="18"/>
        <v>11</v>
      </c>
      <c r="B54">
        <f t="shared" ca="1" si="19"/>
        <v>0.32830356553815032</v>
      </c>
      <c r="C54">
        <f t="shared" ca="1" si="16"/>
        <v>27</v>
      </c>
      <c r="D54">
        <f t="shared" ca="1" si="17"/>
        <v>45</v>
      </c>
      <c r="E54">
        <f t="shared" ca="1" si="20"/>
        <v>9</v>
      </c>
      <c r="F54">
        <f t="shared" ca="1" si="21"/>
        <v>3</v>
      </c>
      <c r="G54">
        <f t="shared" ca="1" si="22"/>
        <v>5</v>
      </c>
      <c r="H54">
        <f t="shared" ca="1" si="23"/>
        <v>9</v>
      </c>
      <c r="I54">
        <f t="shared" ca="1" si="24"/>
        <v>3</v>
      </c>
      <c r="J54">
        <f t="shared" ca="1" si="25"/>
        <v>5</v>
      </c>
      <c r="K54">
        <f t="shared" ca="1" si="26"/>
        <v>5</v>
      </c>
    </row>
    <row r="55" spans="1:11" x14ac:dyDescent="0.35">
      <c r="A55">
        <f t="shared" ca="1" si="18"/>
        <v>7</v>
      </c>
      <c r="B55">
        <f t="shared" ca="1" si="19"/>
        <v>0.45787420916975408</v>
      </c>
      <c r="C55">
        <f t="shared" ca="1" si="16"/>
        <v>40</v>
      </c>
      <c r="D55">
        <f t="shared" ca="1" si="17"/>
        <v>45</v>
      </c>
      <c r="E55">
        <f t="shared" ca="1" si="20"/>
        <v>5</v>
      </c>
      <c r="F55">
        <f t="shared" ca="1" si="21"/>
        <v>8</v>
      </c>
      <c r="G55">
        <f t="shared" ca="1" si="22"/>
        <v>9</v>
      </c>
      <c r="H55">
        <f t="shared" ca="1" si="23"/>
        <v>5</v>
      </c>
      <c r="I55">
        <f t="shared" ca="1" si="24"/>
        <v>8</v>
      </c>
      <c r="J55">
        <f t="shared" ca="1" si="25"/>
        <v>9</v>
      </c>
      <c r="K55">
        <f t="shared" ca="1" si="26"/>
        <v>9</v>
      </c>
    </row>
    <row r="56" spans="1:11" x14ac:dyDescent="0.35">
      <c r="A56">
        <f t="shared" ca="1" si="18"/>
        <v>15</v>
      </c>
      <c r="B56">
        <f t="shared" ca="1" si="19"/>
        <v>4.2050993616445931E-2</v>
      </c>
      <c r="C56">
        <f t="shared" ca="1" si="16"/>
        <v>24</v>
      </c>
      <c r="D56">
        <f t="shared" ca="1" si="17"/>
        <v>33</v>
      </c>
      <c r="E56">
        <f t="shared" ca="1" si="20"/>
        <v>3</v>
      </c>
      <c r="F56">
        <f t="shared" ca="1" si="21"/>
        <v>8</v>
      </c>
      <c r="G56">
        <f t="shared" ca="1" si="22"/>
        <v>11</v>
      </c>
      <c r="H56">
        <f t="shared" ca="1" si="23"/>
        <v>3</v>
      </c>
      <c r="I56">
        <f t="shared" ca="1" si="24"/>
        <v>8</v>
      </c>
      <c r="J56">
        <f t="shared" ca="1" si="25"/>
        <v>11</v>
      </c>
      <c r="K56">
        <f t="shared" ca="1" si="26"/>
        <v>11</v>
      </c>
    </row>
    <row r="57" spans="1:11" x14ac:dyDescent="0.35">
      <c r="A57">
        <f t="shared" ca="1" si="18"/>
        <v>4</v>
      </c>
      <c r="B57">
        <f t="shared" ca="1" si="19"/>
        <v>0.66567752013351522</v>
      </c>
      <c r="C57">
        <f t="shared" ca="1" si="16"/>
        <v>21</v>
      </c>
      <c r="D57">
        <f t="shared" ca="1" si="17"/>
        <v>14</v>
      </c>
      <c r="E57">
        <f t="shared" ca="1" si="20"/>
        <v>7</v>
      </c>
      <c r="F57">
        <f t="shared" ca="1" si="21"/>
        <v>3</v>
      </c>
      <c r="G57">
        <f t="shared" ca="1" si="22"/>
        <v>2</v>
      </c>
      <c r="H57">
        <f t="shared" ca="1" si="23"/>
        <v>7</v>
      </c>
      <c r="I57">
        <f t="shared" ca="1" si="24"/>
        <v>3</v>
      </c>
      <c r="J57">
        <f t="shared" ca="1" si="25"/>
        <v>2</v>
      </c>
      <c r="K57">
        <f t="shared" ca="1" si="26"/>
        <v>2</v>
      </c>
    </row>
    <row r="60" spans="1:11" x14ac:dyDescent="0.35">
      <c r="C60" t="s">
        <v>3</v>
      </c>
      <c r="D60" t="s">
        <v>4</v>
      </c>
      <c r="E60" t="s">
        <v>5</v>
      </c>
      <c r="F60" t="s">
        <v>5</v>
      </c>
      <c r="G60" t="s">
        <v>16</v>
      </c>
    </row>
    <row r="61" spans="1:11" x14ac:dyDescent="0.35">
      <c r="A61">
        <f ca="1">_xlfn.RANK.EQ(B61,$B$61:$B$75)</f>
        <v>10</v>
      </c>
      <c r="B61">
        <f t="shared" ref="B61:B75" ca="1" si="27">RAND()</f>
        <v>0.4483053674944929</v>
      </c>
      <c r="C61">
        <f ca="1">IF(H61&lt;&gt;D61,H61,H61+1)</f>
        <v>5</v>
      </c>
      <c r="D61">
        <f ca="1">ROUND(RAND()*10+1,0)</f>
        <v>6</v>
      </c>
      <c r="E61">
        <f ca="1">D61*F61</f>
        <v>12</v>
      </c>
      <c r="F61">
        <f ca="1">ROUND(RAND()*10+1,0)</f>
        <v>2</v>
      </c>
      <c r="G61">
        <f ca="1">F61*C61</f>
        <v>10</v>
      </c>
      <c r="H61">
        <f ca="1">ROUND(RAND()*8+2,0)</f>
        <v>5</v>
      </c>
    </row>
    <row r="62" spans="1:11" x14ac:dyDescent="0.35">
      <c r="A62">
        <f t="shared" ref="A62:A75" ca="1" si="28">_xlfn.RANK.EQ(B62,$B$61:$B$75)</f>
        <v>12</v>
      </c>
      <c r="B62">
        <f t="shared" ca="1" si="27"/>
        <v>0.32415626730517277</v>
      </c>
      <c r="C62">
        <f t="shared" ref="C62:C75" ca="1" si="29">IF(H62&lt;&gt;D62,H62,H62+1)</f>
        <v>3</v>
      </c>
      <c r="D62">
        <f t="shared" ref="D62:D75" ca="1" si="30">ROUND(RAND()*10+1,0)</f>
        <v>2</v>
      </c>
      <c r="E62">
        <f t="shared" ref="E62:E75" ca="1" si="31">D62*F62</f>
        <v>16</v>
      </c>
      <c r="F62">
        <f t="shared" ref="F62:F75" ca="1" si="32">ROUND(RAND()*10+1,0)</f>
        <v>8</v>
      </c>
      <c r="G62">
        <f t="shared" ref="G62:G75" ca="1" si="33">F62*C62</f>
        <v>24</v>
      </c>
      <c r="H62">
        <f t="shared" ref="H62:H75" ca="1" si="34">ROUND(RAND()*8+2,0)</f>
        <v>2</v>
      </c>
    </row>
    <row r="63" spans="1:11" x14ac:dyDescent="0.35">
      <c r="A63">
        <f t="shared" ca="1" si="28"/>
        <v>2</v>
      </c>
      <c r="B63">
        <f t="shared" ca="1" si="27"/>
        <v>0.98208633012418312</v>
      </c>
      <c r="C63">
        <f t="shared" ca="1" si="29"/>
        <v>4</v>
      </c>
      <c r="D63">
        <f t="shared" ca="1" si="30"/>
        <v>5</v>
      </c>
      <c r="E63">
        <f t="shared" ca="1" si="31"/>
        <v>10</v>
      </c>
      <c r="F63">
        <f t="shared" ca="1" si="32"/>
        <v>2</v>
      </c>
      <c r="G63">
        <f t="shared" ca="1" si="33"/>
        <v>8</v>
      </c>
      <c r="H63">
        <f t="shared" ca="1" si="34"/>
        <v>4</v>
      </c>
    </row>
    <row r="64" spans="1:11" x14ac:dyDescent="0.35">
      <c r="A64">
        <f t="shared" ca="1" si="28"/>
        <v>6</v>
      </c>
      <c r="B64">
        <f t="shared" ca="1" si="27"/>
        <v>0.78096994018476962</v>
      </c>
      <c r="C64">
        <f t="shared" ca="1" si="29"/>
        <v>6</v>
      </c>
      <c r="D64">
        <f t="shared" ca="1" si="30"/>
        <v>5</v>
      </c>
      <c r="E64">
        <f t="shared" ca="1" si="31"/>
        <v>35</v>
      </c>
      <c r="F64">
        <f t="shared" ca="1" si="32"/>
        <v>7</v>
      </c>
      <c r="G64">
        <f t="shared" ca="1" si="33"/>
        <v>42</v>
      </c>
      <c r="H64">
        <f t="shared" ca="1" si="34"/>
        <v>5</v>
      </c>
    </row>
    <row r="65" spans="1:8" x14ac:dyDescent="0.35">
      <c r="A65">
        <f t="shared" ca="1" si="28"/>
        <v>15</v>
      </c>
      <c r="B65">
        <f t="shared" ca="1" si="27"/>
        <v>7.6817522562992457E-2</v>
      </c>
      <c r="C65">
        <f t="shared" ca="1" si="29"/>
        <v>6</v>
      </c>
      <c r="D65">
        <f t="shared" ca="1" si="30"/>
        <v>2</v>
      </c>
      <c r="E65">
        <f t="shared" ca="1" si="31"/>
        <v>6</v>
      </c>
      <c r="F65">
        <f t="shared" ca="1" si="32"/>
        <v>3</v>
      </c>
      <c r="G65">
        <f t="shared" ca="1" si="33"/>
        <v>18</v>
      </c>
      <c r="H65">
        <f t="shared" ca="1" si="34"/>
        <v>6</v>
      </c>
    </row>
    <row r="66" spans="1:8" x14ac:dyDescent="0.35">
      <c r="A66">
        <f t="shared" ca="1" si="28"/>
        <v>4</v>
      </c>
      <c r="B66">
        <f t="shared" ca="1" si="27"/>
        <v>0.83637557851795852</v>
      </c>
      <c r="C66">
        <f t="shared" ca="1" si="29"/>
        <v>3</v>
      </c>
      <c r="D66">
        <f t="shared" ca="1" si="30"/>
        <v>2</v>
      </c>
      <c r="E66">
        <f t="shared" ca="1" si="31"/>
        <v>10</v>
      </c>
      <c r="F66">
        <f t="shared" ca="1" si="32"/>
        <v>5</v>
      </c>
      <c r="G66">
        <f t="shared" ca="1" si="33"/>
        <v>15</v>
      </c>
      <c r="H66">
        <f t="shared" ca="1" si="34"/>
        <v>3</v>
      </c>
    </row>
    <row r="67" spans="1:8" x14ac:dyDescent="0.35">
      <c r="A67">
        <f t="shared" ca="1" si="28"/>
        <v>5</v>
      </c>
      <c r="B67">
        <f t="shared" ca="1" si="27"/>
        <v>0.81741375622547341</v>
      </c>
      <c r="C67">
        <f t="shared" ca="1" si="29"/>
        <v>5</v>
      </c>
      <c r="D67">
        <f t="shared" ca="1" si="30"/>
        <v>10</v>
      </c>
      <c r="E67">
        <f t="shared" ca="1" si="31"/>
        <v>10</v>
      </c>
      <c r="F67">
        <f t="shared" ca="1" si="32"/>
        <v>1</v>
      </c>
      <c r="G67">
        <f t="shared" ca="1" si="33"/>
        <v>5</v>
      </c>
      <c r="H67">
        <f t="shared" ca="1" si="34"/>
        <v>5</v>
      </c>
    </row>
    <row r="68" spans="1:8" x14ac:dyDescent="0.35">
      <c r="A68">
        <f t="shared" ca="1" si="28"/>
        <v>11</v>
      </c>
      <c r="B68">
        <f t="shared" ca="1" si="27"/>
        <v>0.42523775053462998</v>
      </c>
      <c r="C68">
        <f t="shared" ca="1" si="29"/>
        <v>6</v>
      </c>
      <c r="D68">
        <f t="shared" ca="1" si="30"/>
        <v>5</v>
      </c>
      <c r="E68">
        <f t="shared" ca="1" si="31"/>
        <v>40</v>
      </c>
      <c r="F68">
        <f t="shared" ca="1" si="32"/>
        <v>8</v>
      </c>
      <c r="G68">
        <f t="shared" ca="1" si="33"/>
        <v>48</v>
      </c>
      <c r="H68">
        <f t="shared" ca="1" si="34"/>
        <v>5</v>
      </c>
    </row>
    <row r="69" spans="1:8" x14ac:dyDescent="0.35">
      <c r="A69">
        <f t="shared" ca="1" si="28"/>
        <v>8</v>
      </c>
      <c r="B69">
        <f t="shared" ca="1" si="27"/>
        <v>0.70145660924370601</v>
      </c>
      <c r="C69">
        <f t="shared" ca="1" si="29"/>
        <v>6</v>
      </c>
      <c r="D69">
        <f t="shared" ca="1" si="30"/>
        <v>5</v>
      </c>
      <c r="E69">
        <f t="shared" ca="1" si="31"/>
        <v>15</v>
      </c>
      <c r="F69">
        <f t="shared" ca="1" si="32"/>
        <v>3</v>
      </c>
      <c r="G69">
        <f t="shared" ca="1" si="33"/>
        <v>18</v>
      </c>
      <c r="H69">
        <f t="shared" ca="1" si="34"/>
        <v>5</v>
      </c>
    </row>
    <row r="70" spans="1:8" x14ac:dyDescent="0.35">
      <c r="A70">
        <f t="shared" ca="1" si="28"/>
        <v>3</v>
      </c>
      <c r="B70">
        <f t="shared" ca="1" si="27"/>
        <v>0.85562839282194525</v>
      </c>
      <c r="C70">
        <f t="shared" ca="1" si="29"/>
        <v>2</v>
      </c>
      <c r="D70">
        <f t="shared" ca="1" si="30"/>
        <v>5</v>
      </c>
      <c r="E70">
        <f t="shared" ca="1" si="31"/>
        <v>40</v>
      </c>
      <c r="F70">
        <f t="shared" ca="1" si="32"/>
        <v>8</v>
      </c>
      <c r="G70">
        <f t="shared" ca="1" si="33"/>
        <v>16</v>
      </c>
      <c r="H70">
        <f t="shared" ca="1" si="34"/>
        <v>2</v>
      </c>
    </row>
    <row r="71" spans="1:8" x14ac:dyDescent="0.35">
      <c r="A71">
        <f t="shared" ca="1" si="28"/>
        <v>1</v>
      </c>
      <c r="B71">
        <f t="shared" ca="1" si="27"/>
        <v>0.98999264069314996</v>
      </c>
      <c r="C71">
        <f t="shared" ca="1" si="29"/>
        <v>5</v>
      </c>
      <c r="D71">
        <f t="shared" ca="1" si="30"/>
        <v>4</v>
      </c>
      <c r="E71">
        <f t="shared" ca="1" si="31"/>
        <v>12</v>
      </c>
      <c r="F71">
        <f t="shared" ca="1" si="32"/>
        <v>3</v>
      </c>
      <c r="G71">
        <f t="shared" ca="1" si="33"/>
        <v>15</v>
      </c>
      <c r="H71">
        <f t="shared" ca="1" si="34"/>
        <v>5</v>
      </c>
    </row>
    <row r="72" spans="1:8" x14ac:dyDescent="0.35">
      <c r="A72">
        <f t="shared" ca="1" si="28"/>
        <v>13</v>
      </c>
      <c r="B72">
        <f t="shared" ca="1" si="27"/>
        <v>0.14206401238717381</v>
      </c>
      <c r="C72">
        <f t="shared" ca="1" si="29"/>
        <v>7</v>
      </c>
      <c r="D72">
        <f t="shared" ca="1" si="30"/>
        <v>6</v>
      </c>
      <c r="E72">
        <f t="shared" ca="1" si="31"/>
        <v>42</v>
      </c>
      <c r="F72">
        <f t="shared" ca="1" si="32"/>
        <v>7</v>
      </c>
      <c r="G72">
        <f t="shared" ca="1" si="33"/>
        <v>49</v>
      </c>
      <c r="H72">
        <f t="shared" ca="1" si="34"/>
        <v>6</v>
      </c>
    </row>
    <row r="73" spans="1:8" x14ac:dyDescent="0.35">
      <c r="A73">
        <f t="shared" ca="1" si="28"/>
        <v>9</v>
      </c>
      <c r="B73">
        <f t="shared" ca="1" si="27"/>
        <v>0.70057404957747471</v>
      </c>
      <c r="C73">
        <f t="shared" ca="1" si="29"/>
        <v>5</v>
      </c>
      <c r="D73">
        <f t="shared" ca="1" si="30"/>
        <v>9</v>
      </c>
      <c r="E73">
        <f t="shared" ca="1" si="31"/>
        <v>9</v>
      </c>
      <c r="F73">
        <f t="shared" ca="1" si="32"/>
        <v>1</v>
      </c>
      <c r="G73">
        <f t="shared" ca="1" si="33"/>
        <v>5</v>
      </c>
      <c r="H73">
        <f t="shared" ca="1" si="34"/>
        <v>5</v>
      </c>
    </row>
    <row r="74" spans="1:8" x14ac:dyDescent="0.35">
      <c r="A74">
        <f t="shared" ca="1" si="28"/>
        <v>7</v>
      </c>
      <c r="B74">
        <f t="shared" ca="1" si="27"/>
        <v>0.73587904370481705</v>
      </c>
      <c r="C74">
        <f t="shared" ca="1" si="29"/>
        <v>10</v>
      </c>
      <c r="D74">
        <f t="shared" ca="1" si="30"/>
        <v>9</v>
      </c>
      <c r="E74">
        <f t="shared" ca="1" si="31"/>
        <v>45</v>
      </c>
      <c r="F74">
        <f t="shared" ca="1" si="32"/>
        <v>5</v>
      </c>
      <c r="G74">
        <f t="shared" ca="1" si="33"/>
        <v>50</v>
      </c>
      <c r="H74">
        <f t="shared" ca="1" si="34"/>
        <v>9</v>
      </c>
    </row>
    <row r="75" spans="1:8" x14ac:dyDescent="0.35">
      <c r="A75">
        <f t="shared" ca="1" si="28"/>
        <v>14</v>
      </c>
      <c r="B75">
        <f t="shared" ca="1" si="27"/>
        <v>0.14001457292274322</v>
      </c>
      <c r="C75">
        <f t="shared" ca="1" si="29"/>
        <v>6</v>
      </c>
      <c r="D75">
        <f t="shared" ca="1" si="30"/>
        <v>7</v>
      </c>
      <c r="E75">
        <f t="shared" ca="1" si="31"/>
        <v>63</v>
      </c>
      <c r="F75">
        <f t="shared" ca="1" si="32"/>
        <v>9</v>
      </c>
      <c r="G75">
        <f t="shared" ca="1" si="33"/>
        <v>54</v>
      </c>
      <c r="H75">
        <f t="shared" ca="1" si="34"/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Daten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Stefan Müller</cp:lastModifiedBy>
  <cp:lastPrinted>2021-10-02T11:40:29Z</cp:lastPrinted>
  <dcterms:created xsi:type="dcterms:W3CDTF">2013-11-28T08:08:27Z</dcterms:created>
  <dcterms:modified xsi:type="dcterms:W3CDTF">2021-10-02T11:42:30Z</dcterms:modified>
</cp:coreProperties>
</file>