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25261983-8279-4FFF-A33E-D65B1C00FF5F}" xr6:coauthVersionLast="47" xr6:coauthVersionMax="47" xr10:uidLastSave="{00000000-0000-0000-0000-000000000000}"/>
  <bookViews>
    <workbookView xWindow="-110" yWindow="-110" windowWidth="19420" windowHeight="10560" activeTab="2" xr2:uid="{00000000-000D-0000-FFFF-FFFF00000000}"/>
  </bookViews>
  <sheets>
    <sheet name="Berechnung" sheetId="13" r:id="rId1"/>
    <sheet name="Daten" sheetId="11" r:id="rId2"/>
    <sheet name="Berechnung (2)" sheetId="12" r:id="rId3"/>
  </sheets>
  <definedNames>
    <definedName name="_xlnm.Print_Area" localSheetId="0">Berechnung!$A$1:$V$35</definedName>
    <definedName name="_xlnm.Print_Area" localSheetId="2">'Berechnung (2)'!$A$1:$V$35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3" l="1"/>
  <c r="B18" i="13"/>
  <c r="A20" i="13" s="1"/>
  <c r="O17" i="13"/>
  <c r="B17" i="13"/>
  <c r="O16" i="13"/>
  <c r="B13" i="13"/>
  <c r="O12" i="13"/>
  <c r="B12" i="13"/>
  <c r="O11" i="13"/>
  <c r="S10" i="13"/>
  <c r="S15" i="13" s="1"/>
  <c r="O7" i="13"/>
  <c r="O6" i="13"/>
  <c r="S5" i="13"/>
  <c r="R5" i="13"/>
  <c r="R10" i="13" s="1"/>
  <c r="R15" i="13" s="1"/>
  <c r="Q5" i="13"/>
  <c r="Q10" i="13" s="1"/>
  <c r="Q15" i="13" s="1"/>
  <c r="P5" i="13"/>
  <c r="P10" i="13" s="1"/>
  <c r="P15" i="13" s="1"/>
  <c r="K101" i="11"/>
  <c r="AJ101" i="11" s="1"/>
  <c r="J101" i="11"/>
  <c r="AI101" i="11" s="1"/>
  <c r="I101" i="11"/>
  <c r="AH101" i="11" s="1"/>
  <c r="K100" i="11"/>
  <c r="AF101" i="11" s="1"/>
  <c r="J100" i="11"/>
  <c r="AE101" i="11" s="1"/>
  <c r="I100" i="11"/>
  <c r="AD101" i="11" s="1"/>
  <c r="K99" i="11"/>
  <c r="AB101" i="11" s="1"/>
  <c r="J99" i="11"/>
  <c r="AA101" i="11" s="1"/>
  <c r="I99" i="11"/>
  <c r="Z101" i="11" s="1"/>
  <c r="G99" i="11"/>
  <c r="G100" i="11" s="1"/>
  <c r="G101" i="11" s="1"/>
  <c r="F99" i="11"/>
  <c r="F100" i="11" s="1"/>
  <c r="F101" i="11" s="1"/>
  <c r="E99" i="11"/>
  <c r="E100" i="11" s="1"/>
  <c r="K96" i="11"/>
  <c r="AJ96" i="11" s="1"/>
  <c r="J96" i="11"/>
  <c r="AI96" i="11" s="1"/>
  <c r="I96" i="11"/>
  <c r="AH96" i="11" s="1"/>
  <c r="K95" i="11"/>
  <c r="AF96" i="11" s="1"/>
  <c r="J95" i="11"/>
  <c r="AE96" i="11" s="1"/>
  <c r="I95" i="11"/>
  <c r="AD96" i="11" s="1"/>
  <c r="K94" i="11"/>
  <c r="AB96" i="11" s="1"/>
  <c r="J94" i="11"/>
  <c r="AA96" i="11" s="1"/>
  <c r="I94" i="11"/>
  <c r="Z96" i="11" s="1"/>
  <c r="G94" i="11"/>
  <c r="G95" i="11" s="1"/>
  <c r="G96" i="11" s="1"/>
  <c r="F94" i="11"/>
  <c r="F95" i="11" s="1"/>
  <c r="F96" i="11" s="1"/>
  <c r="E94" i="11"/>
  <c r="E95" i="11" s="1"/>
  <c r="K91" i="11"/>
  <c r="AJ91" i="11" s="1"/>
  <c r="J91" i="11"/>
  <c r="AI91" i="11" s="1"/>
  <c r="I91" i="11"/>
  <c r="AH91" i="11" s="1"/>
  <c r="K90" i="11"/>
  <c r="AF91" i="11" s="1"/>
  <c r="J90" i="11"/>
  <c r="AE91" i="11" s="1"/>
  <c r="I90" i="11"/>
  <c r="AD91" i="11" s="1"/>
  <c r="K89" i="11"/>
  <c r="AB91" i="11" s="1"/>
  <c r="J89" i="11"/>
  <c r="AA91" i="11" s="1"/>
  <c r="I89" i="11"/>
  <c r="Z91" i="11" s="1"/>
  <c r="G89" i="11"/>
  <c r="G90" i="11" s="1"/>
  <c r="G91" i="11" s="1"/>
  <c r="F89" i="11"/>
  <c r="F90" i="11" s="1"/>
  <c r="F91" i="11" s="1"/>
  <c r="E89" i="11"/>
  <c r="K86" i="11"/>
  <c r="AJ86" i="11" s="1"/>
  <c r="J86" i="11"/>
  <c r="AI86" i="11" s="1"/>
  <c r="I86" i="11"/>
  <c r="AH86" i="11" s="1"/>
  <c r="K85" i="11"/>
  <c r="AF86" i="11" s="1"/>
  <c r="J85" i="11"/>
  <c r="AE86" i="11" s="1"/>
  <c r="I85" i="11"/>
  <c r="AD86" i="11" s="1"/>
  <c r="K84" i="11"/>
  <c r="AB86" i="11" s="1"/>
  <c r="J84" i="11"/>
  <c r="AA86" i="11" s="1"/>
  <c r="I84" i="11"/>
  <c r="Z86" i="11" s="1"/>
  <c r="G84" i="11"/>
  <c r="F84" i="11"/>
  <c r="F85" i="11" s="1"/>
  <c r="F86" i="11" s="1"/>
  <c r="E84" i="11"/>
  <c r="E85" i="11" s="1"/>
  <c r="E86" i="11" s="1"/>
  <c r="K81" i="11"/>
  <c r="AJ81" i="11" s="1"/>
  <c r="J81" i="11"/>
  <c r="AI81" i="11" s="1"/>
  <c r="I81" i="11"/>
  <c r="AH81" i="11" s="1"/>
  <c r="K80" i="11"/>
  <c r="AF81" i="11" s="1"/>
  <c r="J80" i="11"/>
  <c r="AE81" i="11" s="1"/>
  <c r="I80" i="11"/>
  <c r="AD81" i="11" s="1"/>
  <c r="K79" i="11"/>
  <c r="AB81" i="11" s="1"/>
  <c r="J79" i="11"/>
  <c r="AA81" i="11" s="1"/>
  <c r="I79" i="11"/>
  <c r="Z81" i="11" s="1"/>
  <c r="G79" i="11"/>
  <c r="G80" i="11" s="1"/>
  <c r="G81" i="11" s="1"/>
  <c r="F79" i="11"/>
  <c r="F80" i="11" s="1"/>
  <c r="F81" i="11" s="1"/>
  <c r="E79" i="11"/>
  <c r="E80" i="11" s="1"/>
  <c r="K76" i="11"/>
  <c r="AJ76" i="11" s="1"/>
  <c r="J76" i="11"/>
  <c r="AI76" i="11" s="1"/>
  <c r="I76" i="11"/>
  <c r="AH76" i="11" s="1"/>
  <c r="K75" i="11"/>
  <c r="AF76" i="11" s="1"/>
  <c r="J75" i="11"/>
  <c r="AE76" i="11" s="1"/>
  <c r="I75" i="11"/>
  <c r="AD76" i="11" s="1"/>
  <c r="K74" i="11"/>
  <c r="AB76" i="11" s="1"/>
  <c r="J74" i="11"/>
  <c r="AA76" i="11" s="1"/>
  <c r="I74" i="11"/>
  <c r="Z76" i="11" s="1"/>
  <c r="G74" i="11"/>
  <c r="G75" i="11" s="1"/>
  <c r="G76" i="11" s="1"/>
  <c r="F74" i="11"/>
  <c r="F75" i="11" s="1"/>
  <c r="F76" i="11" s="1"/>
  <c r="E74" i="11"/>
  <c r="E75" i="11" s="1"/>
  <c r="K71" i="11"/>
  <c r="AJ71" i="11" s="1"/>
  <c r="J71" i="11"/>
  <c r="AI71" i="11" s="1"/>
  <c r="I71" i="11"/>
  <c r="AH71" i="11" s="1"/>
  <c r="K70" i="11"/>
  <c r="AF71" i="11" s="1"/>
  <c r="J70" i="11"/>
  <c r="AE71" i="11" s="1"/>
  <c r="I70" i="11"/>
  <c r="AD71" i="11" s="1"/>
  <c r="K69" i="11"/>
  <c r="AB71" i="11" s="1"/>
  <c r="J69" i="11"/>
  <c r="AA71" i="11" s="1"/>
  <c r="I69" i="11"/>
  <c r="Z71" i="11" s="1"/>
  <c r="G69" i="11"/>
  <c r="G70" i="11" s="1"/>
  <c r="G71" i="11" s="1"/>
  <c r="F69" i="11"/>
  <c r="E69" i="11"/>
  <c r="E70" i="11" s="1"/>
  <c r="E71" i="11" s="1"/>
  <c r="K66" i="11"/>
  <c r="AJ66" i="11" s="1"/>
  <c r="J66" i="11"/>
  <c r="AI66" i="11" s="1"/>
  <c r="I66" i="11"/>
  <c r="AH66" i="11" s="1"/>
  <c r="K65" i="11"/>
  <c r="AF66" i="11" s="1"/>
  <c r="J65" i="11"/>
  <c r="AE66" i="11" s="1"/>
  <c r="I65" i="11"/>
  <c r="AD66" i="11" s="1"/>
  <c r="K64" i="11"/>
  <c r="AB66" i="11" s="1"/>
  <c r="J64" i="11"/>
  <c r="AA66" i="11" s="1"/>
  <c r="I64" i="11"/>
  <c r="Z66" i="11" s="1"/>
  <c r="G64" i="11"/>
  <c r="G65" i="11" s="1"/>
  <c r="G66" i="11" s="1"/>
  <c r="F64" i="11"/>
  <c r="F65" i="11" s="1"/>
  <c r="F66" i="11" s="1"/>
  <c r="E64" i="11"/>
  <c r="K61" i="11"/>
  <c r="AJ61" i="11" s="1"/>
  <c r="J61" i="11"/>
  <c r="AI61" i="11" s="1"/>
  <c r="I61" i="11"/>
  <c r="AH61" i="11" s="1"/>
  <c r="K60" i="11"/>
  <c r="AF61" i="11" s="1"/>
  <c r="J60" i="11"/>
  <c r="AE61" i="11" s="1"/>
  <c r="I60" i="11"/>
  <c r="AD61" i="11" s="1"/>
  <c r="K59" i="11"/>
  <c r="AB61" i="11" s="1"/>
  <c r="J59" i="11"/>
  <c r="AA61" i="11" s="1"/>
  <c r="I59" i="11"/>
  <c r="Z61" i="11" s="1"/>
  <c r="G59" i="11"/>
  <c r="G60" i="11" s="1"/>
  <c r="G61" i="11" s="1"/>
  <c r="F59" i="11"/>
  <c r="F60" i="11" s="1"/>
  <c r="F61" i="11" s="1"/>
  <c r="E59" i="11"/>
  <c r="K56" i="11"/>
  <c r="AJ56" i="11" s="1"/>
  <c r="J56" i="11"/>
  <c r="AI56" i="11" s="1"/>
  <c r="I56" i="11"/>
  <c r="AH56" i="11" s="1"/>
  <c r="K55" i="11"/>
  <c r="AF56" i="11" s="1"/>
  <c r="J55" i="11"/>
  <c r="AE56" i="11" s="1"/>
  <c r="I55" i="11"/>
  <c r="AD56" i="11" s="1"/>
  <c r="K54" i="11"/>
  <c r="AB56" i="11" s="1"/>
  <c r="J54" i="11"/>
  <c r="AA56" i="11" s="1"/>
  <c r="I54" i="11"/>
  <c r="Z56" i="11" s="1"/>
  <c r="G54" i="11"/>
  <c r="F54" i="11"/>
  <c r="F55" i="11" s="1"/>
  <c r="F56" i="11" s="1"/>
  <c r="E54" i="11"/>
  <c r="E55" i="11" s="1"/>
  <c r="K51" i="11"/>
  <c r="AJ51" i="11" s="1"/>
  <c r="J51" i="11"/>
  <c r="AI51" i="11" s="1"/>
  <c r="I51" i="11"/>
  <c r="AH51" i="11" s="1"/>
  <c r="K50" i="11"/>
  <c r="AF51" i="11" s="1"/>
  <c r="J50" i="11"/>
  <c r="AE51" i="11" s="1"/>
  <c r="I50" i="11"/>
  <c r="AD51" i="11" s="1"/>
  <c r="K49" i="11"/>
  <c r="AB51" i="11" s="1"/>
  <c r="J49" i="11"/>
  <c r="AA51" i="11" s="1"/>
  <c r="I49" i="11"/>
  <c r="Z51" i="11" s="1"/>
  <c r="G49" i="11"/>
  <c r="F49" i="11"/>
  <c r="F50" i="11" s="1"/>
  <c r="F51" i="11" s="1"/>
  <c r="E49" i="11"/>
  <c r="E50" i="11" s="1"/>
  <c r="E51" i="11" s="1"/>
  <c r="K46" i="11"/>
  <c r="AJ46" i="11" s="1"/>
  <c r="J46" i="11"/>
  <c r="AI46" i="11" s="1"/>
  <c r="I46" i="11"/>
  <c r="AH46" i="11" s="1"/>
  <c r="K45" i="11"/>
  <c r="AF46" i="11" s="1"/>
  <c r="J45" i="11"/>
  <c r="AE46" i="11" s="1"/>
  <c r="I45" i="11"/>
  <c r="AD46" i="11" s="1"/>
  <c r="K44" i="11"/>
  <c r="AB46" i="11" s="1"/>
  <c r="J44" i="11"/>
  <c r="AA46" i="11" s="1"/>
  <c r="I44" i="11"/>
  <c r="Z46" i="11" s="1"/>
  <c r="G44" i="11"/>
  <c r="G45" i="11" s="1"/>
  <c r="G46" i="11" s="1"/>
  <c r="F44" i="11"/>
  <c r="F45" i="11" s="1"/>
  <c r="F46" i="11" s="1"/>
  <c r="E44" i="11"/>
  <c r="K41" i="11"/>
  <c r="AJ41" i="11" s="1"/>
  <c r="J41" i="11"/>
  <c r="AI41" i="11" s="1"/>
  <c r="I41" i="11"/>
  <c r="AH41" i="11" s="1"/>
  <c r="K40" i="11"/>
  <c r="AF41" i="11" s="1"/>
  <c r="J40" i="11"/>
  <c r="AE41" i="11" s="1"/>
  <c r="I40" i="11"/>
  <c r="AD41" i="11" s="1"/>
  <c r="K39" i="11"/>
  <c r="AB41" i="11" s="1"/>
  <c r="J39" i="11"/>
  <c r="AA41" i="11" s="1"/>
  <c r="I39" i="11"/>
  <c r="Z41" i="11" s="1"/>
  <c r="G39" i="11"/>
  <c r="G40" i="11" s="1"/>
  <c r="G41" i="11" s="1"/>
  <c r="F39" i="11"/>
  <c r="F40" i="11" s="1"/>
  <c r="F41" i="11" s="1"/>
  <c r="E39" i="11"/>
  <c r="K36" i="11"/>
  <c r="AJ36" i="11" s="1"/>
  <c r="J36" i="11"/>
  <c r="AI36" i="11" s="1"/>
  <c r="I36" i="11"/>
  <c r="AH36" i="11" s="1"/>
  <c r="K35" i="11"/>
  <c r="AF36" i="11" s="1"/>
  <c r="J35" i="11"/>
  <c r="AE36" i="11" s="1"/>
  <c r="I35" i="11"/>
  <c r="AD36" i="11" s="1"/>
  <c r="K34" i="11"/>
  <c r="AB36" i="11" s="1"/>
  <c r="J34" i="11"/>
  <c r="AA36" i="11" s="1"/>
  <c r="I34" i="11"/>
  <c r="Z36" i="11" s="1"/>
  <c r="G34" i="11"/>
  <c r="G35" i="11" s="1"/>
  <c r="G36" i="11" s="1"/>
  <c r="F34" i="11"/>
  <c r="E34" i="11"/>
  <c r="E35" i="11" s="1"/>
  <c r="E36" i="11" s="1"/>
  <c r="K31" i="11"/>
  <c r="AJ31" i="11" s="1"/>
  <c r="J31" i="11"/>
  <c r="AI31" i="11" s="1"/>
  <c r="I31" i="11"/>
  <c r="AH31" i="11" s="1"/>
  <c r="K30" i="11"/>
  <c r="AF31" i="11" s="1"/>
  <c r="J30" i="11"/>
  <c r="AE31" i="11" s="1"/>
  <c r="I30" i="11"/>
  <c r="AD31" i="11" s="1"/>
  <c r="K29" i="11"/>
  <c r="AB31" i="11" s="1"/>
  <c r="J29" i="11"/>
  <c r="AA31" i="11" s="1"/>
  <c r="I29" i="11"/>
  <c r="Z31" i="11" s="1"/>
  <c r="G29" i="11"/>
  <c r="G30" i="11" s="1"/>
  <c r="G31" i="11" s="1"/>
  <c r="F29" i="11"/>
  <c r="F30" i="11" s="1"/>
  <c r="F31" i="11" s="1"/>
  <c r="E29" i="11"/>
  <c r="K26" i="11"/>
  <c r="AJ26" i="11" s="1"/>
  <c r="J26" i="11"/>
  <c r="AI26" i="11" s="1"/>
  <c r="I26" i="11"/>
  <c r="AH26" i="11" s="1"/>
  <c r="K25" i="11"/>
  <c r="AF26" i="11" s="1"/>
  <c r="J25" i="11"/>
  <c r="AE26" i="11" s="1"/>
  <c r="I25" i="11"/>
  <c r="AD26" i="11" s="1"/>
  <c r="K24" i="11"/>
  <c r="AB26" i="11" s="1"/>
  <c r="J24" i="11"/>
  <c r="AA26" i="11" s="1"/>
  <c r="I24" i="11"/>
  <c r="Z26" i="11" s="1"/>
  <c r="G24" i="11"/>
  <c r="G25" i="11" s="1"/>
  <c r="G26" i="11" s="1"/>
  <c r="F24" i="11"/>
  <c r="E24" i="11"/>
  <c r="E25" i="11" s="1"/>
  <c r="K21" i="11"/>
  <c r="AJ21" i="11" s="1"/>
  <c r="J21" i="11"/>
  <c r="AI21" i="11" s="1"/>
  <c r="I21" i="11"/>
  <c r="AH21" i="11" s="1"/>
  <c r="K20" i="11"/>
  <c r="AF21" i="11" s="1"/>
  <c r="J20" i="11"/>
  <c r="AE21" i="11" s="1"/>
  <c r="I20" i="11"/>
  <c r="AD21" i="11" s="1"/>
  <c r="K19" i="11"/>
  <c r="AB21" i="11" s="1"/>
  <c r="J19" i="11"/>
  <c r="AA21" i="11" s="1"/>
  <c r="I19" i="11"/>
  <c r="Z21" i="11" s="1"/>
  <c r="G19" i="11"/>
  <c r="F19" i="11"/>
  <c r="F20" i="11" s="1"/>
  <c r="F21" i="11" s="1"/>
  <c r="E19" i="11"/>
  <c r="E20" i="11" s="1"/>
  <c r="E21" i="11" s="1"/>
  <c r="K16" i="11"/>
  <c r="AJ16" i="11" s="1"/>
  <c r="J16" i="11"/>
  <c r="AI16" i="11" s="1"/>
  <c r="I16" i="11"/>
  <c r="AH16" i="11" s="1"/>
  <c r="K15" i="11"/>
  <c r="AF16" i="11" s="1"/>
  <c r="J15" i="11"/>
  <c r="AE16" i="11" s="1"/>
  <c r="I15" i="11"/>
  <c r="AD16" i="11" s="1"/>
  <c r="K14" i="11"/>
  <c r="AB16" i="11" s="1"/>
  <c r="J14" i="11"/>
  <c r="AA16" i="11" s="1"/>
  <c r="I14" i="11"/>
  <c r="Z16" i="11" s="1"/>
  <c r="G14" i="11"/>
  <c r="G15" i="11" s="1"/>
  <c r="G16" i="11" s="1"/>
  <c r="F14" i="11"/>
  <c r="E14" i="11"/>
  <c r="E15" i="11" s="1"/>
  <c r="E16" i="11" s="1"/>
  <c r="K11" i="11"/>
  <c r="AJ11" i="11" s="1"/>
  <c r="J11" i="11"/>
  <c r="AI11" i="11" s="1"/>
  <c r="I11" i="11"/>
  <c r="AH11" i="11" s="1"/>
  <c r="K10" i="11"/>
  <c r="AF11" i="11" s="1"/>
  <c r="J10" i="11"/>
  <c r="AE11" i="11" s="1"/>
  <c r="I10" i="11"/>
  <c r="AD11" i="11" s="1"/>
  <c r="K9" i="11"/>
  <c r="AB11" i="11" s="1"/>
  <c r="J9" i="11"/>
  <c r="AA11" i="11" s="1"/>
  <c r="I9" i="11"/>
  <c r="Z11" i="11" s="1"/>
  <c r="G9" i="11"/>
  <c r="G10" i="11" s="1"/>
  <c r="G11" i="11" s="1"/>
  <c r="F9" i="11"/>
  <c r="F10" i="11" s="1"/>
  <c r="F11" i="11" s="1"/>
  <c r="E9" i="11"/>
  <c r="E10" i="11" s="1"/>
  <c r="K6" i="11"/>
  <c r="AJ6" i="11" s="1"/>
  <c r="J6" i="11"/>
  <c r="AI6" i="11" s="1"/>
  <c r="I6" i="11"/>
  <c r="AH6" i="11" s="1"/>
  <c r="K5" i="11"/>
  <c r="AF6" i="11" s="1"/>
  <c r="J5" i="11"/>
  <c r="AE6" i="11" s="1"/>
  <c r="I5" i="11"/>
  <c r="AD6" i="11" s="1"/>
  <c r="K4" i="11"/>
  <c r="AB6" i="11" s="1"/>
  <c r="J4" i="11"/>
  <c r="AA6" i="11" s="1"/>
  <c r="I4" i="11"/>
  <c r="Z6" i="11" s="1"/>
  <c r="G4" i="11"/>
  <c r="G5" i="11" s="1"/>
  <c r="G6" i="11" s="1"/>
  <c r="F4" i="11"/>
  <c r="F5" i="11" s="1"/>
  <c r="F6" i="11" s="1"/>
  <c r="E4" i="11"/>
  <c r="E5" i="11" s="1"/>
  <c r="E6" i="11" s="1"/>
  <c r="Z118" i="11" l="1"/>
  <c r="AI118" i="11"/>
  <c r="AJ118" i="11"/>
  <c r="AD121" i="11"/>
  <c r="AI121" i="11"/>
  <c r="AJ121" i="11"/>
  <c r="AJ126" i="11"/>
  <c r="AD126" i="11"/>
  <c r="AI126" i="11"/>
  <c r="AJ125" i="11"/>
  <c r="AD125" i="11"/>
  <c r="AI125" i="11"/>
  <c r="AJ124" i="11"/>
  <c r="Z124" i="11"/>
  <c r="AI124" i="11"/>
  <c r="AB123" i="11"/>
  <c r="AH123" i="11"/>
  <c r="AI123" i="11"/>
  <c r="AD122" i="11"/>
  <c r="AJ122" i="11"/>
  <c r="AI122" i="11"/>
  <c r="AJ120" i="11"/>
  <c r="AH120" i="11"/>
  <c r="AA120" i="11"/>
  <c r="Z119" i="11"/>
  <c r="AI119" i="11"/>
  <c r="AJ119" i="11"/>
  <c r="AB117" i="11"/>
  <c r="AD117" i="11"/>
  <c r="AI117" i="11"/>
  <c r="AH116" i="11"/>
  <c r="AB116" i="11"/>
  <c r="AI116" i="11"/>
  <c r="AJ115" i="11"/>
  <c r="Z115" i="11"/>
  <c r="AI115" i="11"/>
  <c r="AJ114" i="11"/>
  <c r="Z114" i="11"/>
  <c r="AI114" i="11"/>
  <c r="AH113" i="11"/>
  <c r="AA113" i="11"/>
  <c r="AJ113" i="11"/>
  <c r="Z112" i="11"/>
  <c r="AJ112" i="11"/>
  <c r="AI112" i="11"/>
  <c r="AD111" i="11"/>
  <c r="AJ111" i="11"/>
  <c r="AA111" i="11"/>
  <c r="AI110" i="11"/>
  <c r="AB110" i="11"/>
  <c r="AH110" i="11"/>
  <c r="AD108" i="11"/>
  <c r="AH109" i="11"/>
  <c r="AA109" i="11"/>
  <c r="AJ109" i="11"/>
  <c r="AI108" i="11"/>
  <c r="AJ108" i="11"/>
  <c r="AH107" i="11"/>
  <c r="O90" i="11"/>
  <c r="O100" i="11"/>
  <c r="AJ107" i="11"/>
  <c r="AI107" i="11"/>
  <c r="Z126" i="11"/>
  <c r="AA126" i="11"/>
  <c r="AE126" i="11"/>
  <c r="AB126" i="11"/>
  <c r="AF126" i="11"/>
  <c r="AA125" i="11"/>
  <c r="AE125" i="11"/>
  <c r="Z125" i="11"/>
  <c r="AB125" i="11"/>
  <c r="AF125" i="11"/>
  <c r="AA124" i="11"/>
  <c r="AE124" i="11"/>
  <c r="AB124" i="11"/>
  <c r="AF124" i="11"/>
  <c r="AD123" i="11"/>
  <c r="AA123" i="11"/>
  <c r="AE123" i="11"/>
  <c r="Z123" i="11"/>
  <c r="AA122" i="11"/>
  <c r="AE122" i="11"/>
  <c r="Z122" i="11"/>
  <c r="AB122" i="11"/>
  <c r="AF122" i="11"/>
  <c r="AA121" i="11"/>
  <c r="AE121" i="11"/>
  <c r="AB121" i="11"/>
  <c r="AF121" i="11"/>
  <c r="Z121" i="11"/>
  <c r="AD120" i="11"/>
  <c r="AB120" i="11"/>
  <c r="AF120" i="11"/>
  <c r="Z120" i="11"/>
  <c r="AB119" i="11"/>
  <c r="AF119" i="11"/>
  <c r="AA119" i="11"/>
  <c r="AE119" i="11"/>
  <c r="AA118" i="11"/>
  <c r="AE118" i="11"/>
  <c r="AB118" i="11"/>
  <c r="AF118" i="11"/>
  <c r="Z117" i="11"/>
  <c r="AA117" i="11"/>
  <c r="AE117" i="11"/>
  <c r="AA116" i="11"/>
  <c r="AE116" i="11"/>
  <c r="Z116" i="11"/>
  <c r="AD116" i="11"/>
  <c r="AE115" i="11"/>
  <c r="AB115" i="11"/>
  <c r="AF115" i="11"/>
  <c r="AA115" i="11"/>
  <c r="AE114" i="11"/>
  <c r="AB114" i="11"/>
  <c r="AF114" i="11"/>
  <c r="AA114" i="11"/>
  <c r="Z113" i="11"/>
  <c r="AD113" i="11"/>
  <c r="AB113" i="11"/>
  <c r="AF113" i="11"/>
  <c r="AA112" i="11"/>
  <c r="AE112" i="11"/>
  <c r="AB112" i="11"/>
  <c r="AF112" i="11"/>
  <c r="AB111" i="11"/>
  <c r="AF111" i="11"/>
  <c r="Z111" i="11"/>
  <c r="AE110" i="11"/>
  <c r="Z110" i="11"/>
  <c r="AD110" i="11"/>
  <c r="AA110" i="11"/>
  <c r="O96" i="11"/>
  <c r="Z109" i="11"/>
  <c r="AB109" i="11"/>
  <c r="AF109" i="11"/>
  <c r="AD109" i="11"/>
  <c r="Z108" i="11"/>
  <c r="AA108" i="11"/>
  <c r="AE108" i="11"/>
  <c r="AB108" i="11"/>
  <c r="AF108" i="11"/>
  <c r="P86" i="11"/>
  <c r="P96" i="11"/>
  <c r="P45" i="11"/>
  <c r="P85" i="11"/>
  <c r="P90" i="11"/>
  <c r="P95" i="11"/>
  <c r="P100" i="11"/>
  <c r="P91" i="11"/>
  <c r="P101" i="11"/>
  <c r="N4" i="11"/>
  <c r="O4" i="11"/>
  <c r="P21" i="11"/>
  <c r="O44" i="11"/>
  <c r="N26" i="11"/>
  <c r="O26" i="11"/>
  <c r="N61" i="11"/>
  <c r="N71" i="11"/>
  <c r="N76" i="11"/>
  <c r="O101" i="11"/>
  <c r="N16" i="11"/>
  <c r="AF107" i="11"/>
  <c r="O74" i="11"/>
  <c r="P76" i="11"/>
  <c r="O80" i="11"/>
  <c r="O81" i="11"/>
  <c r="N89" i="11"/>
  <c r="P75" i="11"/>
  <c r="AE107" i="11"/>
  <c r="P4" i="11"/>
  <c r="AD107" i="11"/>
  <c r="N5" i="11"/>
  <c r="N55" i="11"/>
  <c r="N60" i="11"/>
  <c r="AB107" i="11"/>
  <c r="N14" i="11"/>
  <c r="O16" i="11"/>
  <c r="N20" i="11"/>
  <c r="O21" i="11"/>
  <c r="N35" i="11"/>
  <c r="O36" i="11"/>
  <c r="O51" i="11"/>
  <c r="O56" i="11"/>
  <c r="O61" i="11"/>
  <c r="N70" i="11"/>
  <c r="N75" i="11"/>
  <c r="O50" i="11"/>
  <c r="O55" i="11"/>
  <c r="C59" i="11"/>
  <c r="Y61" i="11" s="1"/>
  <c r="Y118" i="11" s="1"/>
  <c r="O70" i="11"/>
  <c r="O10" i="11"/>
  <c r="AA107" i="11"/>
  <c r="P14" i="11"/>
  <c r="N15" i="11"/>
  <c r="O20" i="11"/>
  <c r="P44" i="11"/>
  <c r="P61" i="11"/>
  <c r="P71" i="11"/>
  <c r="N86" i="11"/>
  <c r="N91" i="11"/>
  <c r="N96" i="11"/>
  <c r="P20" i="11"/>
  <c r="O25" i="11"/>
  <c r="P26" i="11"/>
  <c r="O30" i="11"/>
  <c r="P31" i="11"/>
  <c r="O35" i="11"/>
  <c r="O41" i="11"/>
  <c r="P65" i="11"/>
  <c r="N85" i="11"/>
  <c r="O91" i="11"/>
  <c r="N95" i="11"/>
  <c r="O39" i="11"/>
  <c r="P41" i="11"/>
  <c r="O46" i="11"/>
  <c r="Z107" i="11"/>
  <c r="L6" i="11"/>
  <c r="AK6" i="11" s="1"/>
  <c r="O94" i="11"/>
  <c r="C4" i="11"/>
  <c r="Y6" i="11" s="1"/>
  <c r="Y107" i="11" s="1"/>
  <c r="P24" i="11"/>
  <c r="O24" i="11"/>
  <c r="P30" i="11"/>
  <c r="P40" i="11"/>
  <c r="P46" i="11"/>
  <c r="P51" i="11"/>
  <c r="P56" i="11"/>
  <c r="N66" i="11"/>
  <c r="O85" i="11"/>
  <c r="O86" i="11"/>
  <c r="N101" i="11"/>
  <c r="N24" i="11"/>
  <c r="O45" i="11"/>
  <c r="L49" i="11"/>
  <c r="AC51" i="11" s="1"/>
  <c r="P55" i="11"/>
  <c r="N65" i="11"/>
  <c r="C89" i="11"/>
  <c r="Y91" i="11" s="1"/>
  <c r="Y124" i="11" s="1"/>
  <c r="O95" i="11"/>
  <c r="N100" i="11"/>
  <c r="P5" i="11"/>
  <c r="N10" i="11"/>
  <c r="N11" i="11"/>
  <c r="O15" i="11"/>
  <c r="N21" i="11"/>
  <c r="N30" i="11"/>
  <c r="N31" i="11"/>
  <c r="N39" i="11"/>
  <c r="N40" i="11"/>
  <c r="N44" i="11"/>
  <c r="N50" i="11"/>
  <c r="N51" i="11"/>
  <c r="C54" i="11"/>
  <c r="Y56" i="11" s="1"/>
  <c r="Y117" i="11" s="1"/>
  <c r="N56" i="11"/>
  <c r="P60" i="11"/>
  <c r="P66" i="11"/>
  <c r="N80" i="11"/>
  <c r="N81" i="11"/>
  <c r="C84" i="11"/>
  <c r="Y86" i="11" s="1"/>
  <c r="Y123" i="11" s="1"/>
  <c r="G85" i="11"/>
  <c r="L9" i="11"/>
  <c r="AC11" i="11" s="1"/>
  <c r="L14" i="11"/>
  <c r="AC16" i="11" s="1"/>
  <c r="G20" i="11"/>
  <c r="C19" i="11"/>
  <c r="Y21" i="11" s="1"/>
  <c r="Y110" i="11" s="1"/>
  <c r="L19" i="11"/>
  <c r="AC21" i="11" s="1"/>
  <c r="F25" i="11"/>
  <c r="C24" i="11"/>
  <c r="Y26" i="11" s="1"/>
  <c r="Y111" i="11" s="1"/>
  <c r="C29" i="11"/>
  <c r="Y31" i="11" s="1"/>
  <c r="Y112" i="11" s="1"/>
  <c r="E30" i="11"/>
  <c r="AD112" i="11" s="1"/>
  <c r="L29" i="11"/>
  <c r="AC31" i="11" s="1"/>
  <c r="P35" i="11"/>
  <c r="P11" i="11"/>
  <c r="L44" i="11"/>
  <c r="AC46" i="11" s="1"/>
  <c r="C44" i="11"/>
  <c r="Y46" i="11" s="1"/>
  <c r="Y115" i="11" s="1"/>
  <c r="E45" i="11"/>
  <c r="AD115" i="11" s="1"/>
  <c r="N59" i="11"/>
  <c r="O6" i="11"/>
  <c r="P6" i="11"/>
  <c r="E11" i="11"/>
  <c r="L10" i="11"/>
  <c r="AG11" i="11" s="1"/>
  <c r="O19" i="11"/>
  <c r="P29" i="11"/>
  <c r="N34" i="11"/>
  <c r="P36" i="11"/>
  <c r="E40" i="11"/>
  <c r="AD114" i="11" s="1"/>
  <c r="C39" i="11"/>
  <c r="Y41" i="11" s="1"/>
  <c r="Y114" i="11" s="1"/>
  <c r="L39" i="11"/>
  <c r="AC41" i="11" s="1"/>
  <c r="O40" i="11"/>
  <c r="N46" i="11"/>
  <c r="Q46" i="11" s="1"/>
  <c r="G50" i="11"/>
  <c r="L59" i="11"/>
  <c r="AC61" i="11" s="1"/>
  <c r="E60" i="11"/>
  <c r="AD118" i="11" s="1"/>
  <c r="O60" i="11"/>
  <c r="O59" i="11"/>
  <c r="C64" i="11"/>
  <c r="Y66" i="11" s="1"/>
  <c r="Y119" i="11" s="1"/>
  <c r="L64" i="11"/>
  <c r="AC66" i="11" s="1"/>
  <c r="E65" i="11"/>
  <c r="AD119" i="11" s="1"/>
  <c r="O65" i="11"/>
  <c r="O64" i="11"/>
  <c r="F70" i="11"/>
  <c r="C69" i="11"/>
  <c r="Y71" i="11" s="1"/>
  <c r="Y120" i="11" s="1"/>
  <c r="L69" i="11"/>
  <c r="AC71" i="11" s="1"/>
  <c r="P70" i="11"/>
  <c r="P69" i="11"/>
  <c r="O71" i="11"/>
  <c r="O76" i="11"/>
  <c r="O75" i="11"/>
  <c r="O9" i="11"/>
  <c r="O11" i="11"/>
  <c r="O29" i="11"/>
  <c r="F35" i="11"/>
  <c r="C34" i="11"/>
  <c r="Y36" i="11" s="1"/>
  <c r="Y113" i="11" s="1"/>
  <c r="L34" i="11"/>
  <c r="AC36" i="11" s="1"/>
  <c r="N36" i="11"/>
  <c r="P81" i="11"/>
  <c r="P80" i="11"/>
  <c r="P16" i="11"/>
  <c r="N19" i="11"/>
  <c r="P34" i="11"/>
  <c r="O5" i="11"/>
  <c r="L5" i="11"/>
  <c r="AG6" i="11" s="1"/>
  <c r="P9" i="11"/>
  <c r="P10" i="11"/>
  <c r="F15" i="11"/>
  <c r="C14" i="11"/>
  <c r="Y16" i="11" s="1"/>
  <c r="Y109" i="11" s="1"/>
  <c r="P15" i="11"/>
  <c r="E26" i="11"/>
  <c r="AH111" i="11" s="1"/>
  <c r="P25" i="11"/>
  <c r="N41" i="11"/>
  <c r="P50" i="11"/>
  <c r="P49" i="11"/>
  <c r="E56" i="11"/>
  <c r="AH117" i="11" s="1"/>
  <c r="O66" i="11"/>
  <c r="N25" i="11"/>
  <c r="L54" i="11"/>
  <c r="AC56" i="11" s="1"/>
  <c r="G55" i="11"/>
  <c r="L95" i="11"/>
  <c r="AG96" i="11" s="1"/>
  <c r="E96" i="11"/>
  <c r="L4" i="11"/>
  <c r="AC6" i="11" s="1"/>
  <c r="N6" i="11"/>
  <c r="C9" i="11"/>
  <c r="Y11" i="11" s="1"/>
  <c r="Y108" i="11" s="1"/>
  <c r="L24" i="11"/>
  <c r="AC26" i="11" s="1"/>
  <c r="O31" i="11"/>
  <c r="N45" i="11"/>
  <c r="N54" i="11"/>
  <c r="E101" i="11"/>
  <c r="L100" i="11"/>
  <c r="AG101" i="11" s="1"/>
  <c r="P64" i="11"/>
  <c r="L75" i="11"/>
  <c r="AG76" i="11" s="1"/>
  <c r="E81" i="11"/>
  <c r="L80" i="11"/>
  <c r="AG81" i="11" s="1"/>
  <c r="N90" i="11"/>
  <c r="C94" i="11"/>
  <c r="Y96" i="11" s="1"/>
  <c r="Y125" i="11" s="1"/>
  <c r="L94" i="11"/>
  <c r="AC96" i="11" s="1"/>
  <c r="N9" i="11"/>
  <c r="O14" i="11"/>
  <c r="P19" i="11"/>
  <c r="N29" i="11"/>
  <c r="Q29" i="11" s="1"/>
  <c r="O34" i="11"/>
  <c r="P39" i="11"/>
  <c r="C49" i="11"/>
  <c r="Y51" i="11" s="1"/>
  <c r="Y116" i="11" s="1"/>
  <c r="N49" i="11"/>
  <c r="O54" i="11"/>
  <c r="P59" i="11"/>
  <c r="N69" i="11"/>
  <c r="C74" i="11"/>
  <c r="Y76" i="11" s="1"/>
  <c r="Y121" i="11" s="1"/>
  <c r="L74" i="11"/>
  <c r="AC76" i="11" s="1"/>
  <c r="E76" i="11"/>
  <c r="L84" i="11"/>
  <c r="AC86" i="11" s="1"/>
  <c r="L89" i="11"/>
  <c r="AC91" i="11" s="1"/>
  <c r="P99" i="11"/>
  <c r="O49" i="11"/>
  <c r="P54" i="11"/>
  <c r="N64" i="11"/>
  <c r="O69" i="11"/>
  <c r="P79" i="11"/>
  <c r="P74" i="11"/>
  <c r="L79" i="11"/>
  <c r="AC81" i="11" s="1"/>
  <c r="N84" i="11"/>
  <c r="O89" i="11"/>
  <c r="E90" i="11"/>
  <c r="AD124" i="11" s="1"/>
  <c r="P94" i="11"/>
  <c r="L99" i="11"/>
  <c r="AC101" i="11" s="1"/>
  <c r="C79" i="11"/>
  <c r="Y81" i="11" s="1"/>
  <c r="Y122" i="11" s="1"/>
  <c r="N79" i="11"/>
  <c r="O84" i="11"/>
  <c r="P89" i="11"/>
  <c r="C99" i="11"/>
  <c r="Y101" i="11" s="1"/>
  <c r="Y126" i="11" s="1"/>
  <c r="N99" i="11"/>
  <c r="N74" i="11"/>
  <c r="O79" i="11"/>
  <c r="P84" i="11"/>
  <c r="N94" i="11"/>
  <c r="O99" i="11"/>
  <c r="Q21" i="11" l="1"/>
  <c r="Q90" i="11"/>
  <c r="Q51" i="11"/>
  <c r="Q74" i="11"/>
  <c r="Q45" i="11"/>
  <c r="Q6" i="11"/>
  <c r="Q39" i="11"/>
  <c r="Q100" i="11"/>
  <c r="Q25" i="11"/>
  <c r="Q101" i="11"/>
  <c r="Q85" i="11"/>
  <c r="Q41" i="11"/>
  <c r="Q19" i="11"/>
  <c r="Q56" i="11"/>
  <c r="Q10" i="11"/>
  <c r="Q50" i="11"/>
  <c r="Q96" i="11"/>
  <c r="Q99" i="11"/>
  <c r="Q79" i="11"/>
  <c r="Q80" i="11"/>
  <c r="Q94" i="11"/>
  <c r="Q59" i="11"/>
  <c r="Q75" i="11"/>
  <c r="Q60" i="11"/>
  <c r="Q71" i="11"/>
  <c r="Q95" i="11"/>
  <c r="Q84" i="11"/>
  <c r="Q91" i="11"/>
  <c r="Q89" i="11"/>
  <c r="Q86" i="11"/>
  <c r="Q81" i="11"/>
  <c r="Q69" i="11"/>
  <c r="Q76" i="11"/>
  <c r="Q70" i="11"/>
  <c r="Q64" i="11"/>
  <c r="Q36" i="11"/>
  <c r="Q65" i="11"/>
  <c r="Q66" i="11"/>
  <c r="Q61" i="11"/>
  <c r="Q55" i="11"/>
  <c r="Q54" i="11"/>
  <c r="Q49" i="11"/>
  <c r="Q44" i="11"/>
  <c r="Q40" i="11"/>
  <c r="Q34" i="11"/>
  <c r="Q35" i="11"/>
  <c r="Q31" i="11"/>
  <c r="Q30" i="11"/>
  <c r="Q24" i="11"/>
  <c r="Q26" i="11"/>
  <c r="Q20" i="11"/>
  <c r="Q16" i="11"/>
  <c r="Q14" i="11"/>
  <c r="Q15" i="11"/>
  <c r="Q11" i="11"/>
  <c r="Q9" i="11"/>
  <c r="Q5" i="11"/>
  <c r="Q4" i="11"/>
  <c r="L101" i="11"/>
  <c r="AK101" i="11" s="1"/>
  <c r="AH126" i="11"/>
  <c r="A99" i="11"/>
  <c r="V101" i="11" s="1"/>
  <c r="V126" i="11" s="1"/>
  <c r="AC126" i="11"/>
  <c r="A100" i="11"/>
  <c r="W101" i="11" s="1"/>
  <c r="W126" i="11" s="1"/>
  <c r="AG126" i="11"/>
  <c r="A94" i="11"/>
  <c r="V96" i="11" s="1"/>
  <c r="V125" i="11" s="1"/>
  <c r="AC125" i="11"/>
  <c r="L96" i="11"/>
  <c r="AK96" i="11" s="1"/>
  <c r="AH125" i="11"/>
  <c r="A95" i="11"/>
  <c r="W96" i="11" s="1"/>
  <c r="W125" i="11" s="1"/>
  <c r="AG125" i="11"/>
  <c r="A89" i="11"/>
  <c r="V91" i="11" s="1"/>
  <c r="V124" i="11" s="1"/>
  <c r="AC124" i="11"/>
  <c r="G86" i="11"/>
  <c r="AF123" i="11"/>
  <c r="A84" i="11"/>
  <c r="V86" i="11" s="1"/>
  <c r="V123" i="11" s="1"/>
  <c r="AC123" i="11"/>
  <c r="A80" i="11"/>
  <c r="W81" i="11" s="1"/>
  <c r="W122" i="11" s="1"/>
  <c r="AG122" i="11"/>
  <c r="A79" i="11"/>
  <c r="V81" i="11" s="1"/>
  <c r="V122" i="11" s="1"/>
  <c r="AC122" i="11"/>
  <c r="L81" i="11"/>
  <c r="AK81" i="11" s="1"/>
  <c r="AH122" i="11"/>
  <c r="A75" i="11"/>
  <c r="W76" i="11" s="1"/>
  <c r="W121" i="11" s="1"/>
  <c r="AG121" i="11"/>
  <c r="L76" i="11"/>
  <c r="AK76" i="11" s="1"/>
  <c r="AH121" i="11"/>
  <c r="A74" i="11"/>
  <c r="V76" i="11" s="1"/>
  <c r="V121" i="11" s="1"/>
  <c r="AC121" i="11"/>
  <c r="A69" i="11"/>
  <c r="V71" i="11" s="1"/>
  <c r="V120" i="11" s="1"/>
  <c r="AC120" i="11"/>
  <c r="F71" i="11"/>
  <c r="AE120" i="11"/>
  <c r="A64" i="11"/>
  <c r="V66" i="11" s="1"/>
  <c r="V119" i="11" s="1"/>
  <c r="AC119" i="11"/>
  <c r="A59" i="11"/>
  <c r="V61" i="11" s="1"/>
  <c r="V118" i="11" s="1"/>
  <c r="AC118" i="11"/>
  <c r="A54" i="11"/>
  <c r="V56" i="11" s="1"/>
  <c r="V117" i="11" s="1"/>
  <c r="AC117" i="11"/>
  <c r="G56" i="11"/>
  <c r="AJ117" i="11" s="1"/>
  <c r="AF117" i="11"/>
  <c r="G51" i="11"/>
  <c r="AF116" i="11"/>
  <c r="A49" i="11"/>
  <c r="V51" i="11" s="1"/>
  <c r="V116" i="11" s="1"/>
  <c r="AC116" i="11"/>
  <c r="A44" i="11"/>
  <c r="V46" i="11" s="1"/>
  <c r="V115" i="11" s="1"/>
  <c r="AC115" i="11"/>
  <c r="A39" i="11"/>
  <c r="V41" i="11" s="1"/>
  <c r="V114" i="11" s="1"/>
  <c r="AC114" i="11"/>
  <c r="A34" i="11"/>
  <c r="V36" i="11" s="1"/>
  <c r="V113" i="11" s="1"/>
  <c r="AC113" i="11"/>
  <c r="F36" i="11"/>
  <c r="AE113" i="11"/>
  <c r="A29" i="11"/>
  <c r="V31" i="11" s="1"/>
  <c r="V112" i="11" s="1"/>
  <c r="AC112" i="11"/>
  <c r="F26" i="11"/>
  <c r="AI111" i="11" s="1"/>
  <c r="AE111" i="11"/>
  <c r="A24" i="11"/>
  <c r="V26" i="11" s="1"/>
  <c r="V111" i="11" s="1"/>
  <c r="AC111" i="11"/>
  <c r="A19" i="11"/>
  <c r="V21" i="11" s="1"/>
  <c r="V110" i="11" s="1"/>
  <c r="AC110" i="11"/>
  <c r="G21" i="11"/>
  <c r="AF110" i="11"/>
  <c r="F16" i="11"/>
  <c r="AE109" i="11"/>
  <c r="A14" i="11"/>
  <c r="V16" i="11" s="1"/>
  <c r="V109" i="11" s="1"/>
  <c r="AC109" i="11"/>
  <c r="A9" i="11"/>
  <c r="V11" i="11" s="1"/>
  <c r="V108" i="11" s="1"/>
  <c r="AC108" i="11"/>
  <c r="A10" i="11"/>
  <c r="W11" i="11" s="1"/>
  <c r="W108" i="11" s="1"/>
  <c r="AG108" i="11"/>
  <c r="L11" i="11"/>
  <c r="AK11" i="11" s="1"/>
  <c r="AH108" i="11"/>
  <c r="A6" i="11"/>
  <c r="X6" i="11" s="1"/>
  <c r="X107" i="11" s="1"/>
  <c r="AK107" i="11"/>
  <c r="A5" i="11"/>
  <c r="W6" i="11" s="1"/>
  <c r="W107" i="11" s="1"/>
  <c r="AG107" i="11"/>
  <c r="A4" i="11"/>
  <c r="V6" i="11" s="1"/>
  <c r="V107" i="11" s="1"/>
  <c r="AC107" i="11"/>
  <c r="L25" i="11"/>
  <c r="AG26" i="11" s="1"/>
  <c r="L85" i="11"/>
  <c r="AG86" i="11" s="1"/>
  <c r="L15" i="11"/>
  <c r="AG16" i="11" s="1"/>
  <c r="L90" i="11"/>
  <c r="AG91" i="11" s="1"/>
  <c r="E91" i="11"/>
  <c r="L65" i="11"/>
  <c r="AG66" i="11" s="1"/>
  <c r="E66" i="11"/>
  <c r="L70" i="11"/>
  <c r="AG71" i="11" s="1"/>
  <c r="L55" i="11"/>
  <c r="AG56" i="11" s="1"/>
  <c r="L60" i="11"/>
  <c r="AG61" i="11" s="1"/>
  <c r="E61" i="11"/>
  <c r="E41" i="11"/>
  <c r="L40" i="11"/>
  <c r="AG41" i="11" s="1"/>
  <c r="L45" i="11"/>
  <c r="AG46" i="11" s="1"/>
  <c r="E46" i="11"/>
  <c r="L30" i="11"/>
  <c r="AG31" i="11" s="1"/>
  <c r="E31" i="11"/>
  <c r="L35" i="11"/>
  <c r="AG36" i="11" s="1"/>
  <c r="L20" i="11"/>
  <c r="AG21" i="11" s="1"/>
  <c r="L50" i="11"/>
  <c r="AG51" i="11" s="1"/>
  <c r="L56" i="11" l="1"/>
  <c r="AK56" i="11" s="1"/>
  <c r="AK117" i="11" s="1"/>
  <c r="S76" i="11"/>
  <c r="U76" i="11" s="1"/>
  <c r="U121" i="11" s="1"/>
  <c r="L26" i="11"/>
  <c r="AK26" i="11" s="1"/>
  <c r="AK111" i="11" s="1"/>
  <c r="S16" i="11"/>
  <c r="U16" i="11" s="1"/>
  <c r="U109" i="11" s="1"/>
  <c r="A101" i="11"/>
  <c r="X101" i="11" s="1"/>
  <c r="X126" i="11" s="1"/>
  <c r="AK126" i="11"/>
  <c r="A96" i="11"/>
  <c r="X96" i="11" s="1"/>
  <c r="X125" i="11" s="1"/>
  <c r="AK125" i="11"/>
  <c r="A90" i="11"/>
  <c r="W91" i="11" s="1"/>
  <c r="W124" i="11" s="1"/>
  <c r="AG124" i="11"/>
  <c r="L91" i="11"/>
  <c r="AK91" i="11" s="1"/>
  <c r="AH124" i="11"/>
  <c r="A85" i="11"/>
  <c r="W86" i="11" s="1"/>
  <c r="W123" i="11" s="1"/>
  <c r="AG123" i="11"/>
  <c r="L86" i="11"/>
  <c r="AK86" i="11" s="1"/>
  <c r="AJ123" i="11"/>
  <c r="A81" i="11"/>
  <c r="X81" i="11" s="1"/>
  <c r="X122" i="11" s="1"/>
  <c r="AK122" i="11"/>
  <c r="S101" i="11"/>
  <c r="U101" i="11" s="1"/>
  <c r="U126" i="11" s="1"/>
  <c r="A76" i="11"/>
  <c r="X76" i="11" s="1"/>
  <c r="X121" i="11" s="1"/>
  <c r="AK121" i="11"/>
  <c r="L71" i="11"/>
  <c r="AK71" i="11" s="1"/>
  <c r="AI120" i="11"/>
  <c r="A70" i="11"/>
  <c r="W71" i="11" s="1"/>
  <c r="W120" i="11" s="1"/>
  <c r="AG120" i="11"/>
  <c r="A65" i="11"/>
  <c r="W66" i="11" s="1"/>
  <c r="W119" i="11" s="1"/>
  <c r="AG119" i="11"/>
  <c r="L66" i="11"/>
  <c r="AK66" i="11" s="1"/>
  <c r="AH119" i="11"/>
  <c r="L61" i="11"/>
  <c r="AK61" i="11" s="1"/>
  <c r="AH118" i="11"/>
  <c r="A60" i="11"/>
  <c r="W61" i="11" s="1"/>
  <c r="W118" i="11" s="1"/>
  <c r="AG118" i="11"/>
  <c r="A55" i="11"/>
  <c r="W56" i="11" s="1"/>
  <c r="W117" i="11" s="1"/>
  <c r="AG117" i="11"/>
  <c r="A50" i="11"/>
  <c r="W51" i="11" s="1"/>
  <c r="W116" i="11" s="1"/>
  <c r="AG116" i="11"/>
  <c r="L51" i="11"/>
  <c r="AK51" i="11" s="1"/>
  <c r="AJ116" i="11"/>
  <c r="A45" i="11"/>
  <c r="W46" i="11" s="1"/>
  <c r="W115" i="11" s="1"/>
  <c r="AG115" i="11"/>
  <c r="L46" i="11"/>
  <c r="AK46" i="11" s="1"/>
  <c r="AH115" i="11"/>
  <c r="A40" i="11"/>
  <c r="W41" i="11" s="1"/>
  <c r="W114" i="11" s="1"/>
  <c r="AG114" i="11"/>
  <c r="L41" i="11"/>
  <c r="AK41" i="11" s="1"/>
  <c r="AH114" i="11"/>
  <c r="L36" i="11"/>
  <c r="AK36" i="11" s="1"/>
  <c r="AI113" i="11"/>
  <c r="A35" i="11"/>
  <c r="W36" i="11" s="1"/>
  <c r="W113" i="11" s="1"/>
  <c r="AG113" i="11"/>
  <c r="L31" i="11"/>
  <c r="AK31" i="11" s="1"/>
  <c r="AH112" i="11"/>
  <c r="A30" i="11"/>
  <c r="W31" i="11" s="1"/>
  <c r="W112" i="11" s="1"/>
  <c r="AG112" i="11"/>
  <c r="A25" i="11"/>
  <c r="W26" i="11" s="1"/>
  <c r="W111" i="11" s="1"/>
  <c r="AG111" i="11"/>
  <c r="L21" i="11"/>
  <c r="AK21" i="11" s="1"/>
  <c r="AJ110" i="11"/>
  <c r="A20" i="11"/>
  <c r="W21" i="11" s="1"/>
  <c r="W110" i="11" s="1"/>
  <c r="AG110" i="11"/>
  <c r="S96" i="11"/>
  <c r="U96" i="11" s="1"/>
  <c r="U125" i="11" s="1"/>
  <c r="A15" i="11"/>
  <c r="W16" i="11" s="1"/>
  <c r="W109" i="11" s="1"/>
  <c r="AG109" i="11"/>
  <c r="L16" i="11"/>
  <c r="AK16" i="11" s="1"/>
  <c r="AI109" i="11"/>
  <c r="S51" i="11"/>
  <c r="U51" i="11" s="1"/>
  <c r="U116" i="11" s="1"/>
  <c r="A11" i="11"/>
  <c r="X11" i="11" s="1"/>
  <c r="X108" i="11" s="1"/>
  <c r="AK108" i="11"/>
  <c r="S71" i="11"/>
  <c r="U71" i="11" s="1"/>
  <c r="U120" i="11" s="1"/>
  <c r="S61" i="11"/>
  <c r="U61" i="11" s="1"/>
  <c r="U118" i="11" s="1"/>
  <c r="S81" i="11"/>
  <c r="U81" i="11" s="1"/>
  <c r="U122" i="11" s="1"/>
  <c r="S46" i="11"/>
  <c r="U46" i="11" s="1"/>
  <c r="U115" i="11" s="1"/>
  <c r="S26" i="11"/>
  <c r="U26" i="11" s="1"/>
  <c r="U111" i="11" s="1"/>
  <c r="S6" i="11"/>
  <c r="U6" i="11" s="1"/>
  <c r="U107" i="11" s="1"/>
  <c r="S21" i="11"/>
  <c r="U21" i="11" s="1"/>
  <c r="U110" i="11" s="1"/>
  <c r="S31" i="11"/>
  <c r="U31" i="11" s="1"/>
  <c r="U112" i="11" s="1"/>
  <c r="S91" i="11"/>
  <c r="U91" i="11" s="1"/>
  <c r="U124" i="11" s="1"/>
  <c r="S11" i="11"/>
  <c r="U11" i="11" s="1"/>
  <c r="U108" i="11" s="1"/>
  <c r="S56" i="11"/>
  <c r="U56" i="11" s="1"/>
  <c r="U117" i="11" s="1"/>
  <c r="S36" i="11"/>
  <c r="U36" i="11" s="1"/>
  <c r="U113" i="11" s="1"/>
  <c r="S86" i="11"/>
  <c r="U86" i="11" s="1"/>
  <c r="U123" i="11" s="1"/>
  <c r="S41" i="11"/>
  <c r="U41" i="11" s="1"/>
  <c r="U114" i="11" s="1"/>
  <c r="S66" i="11"/>
  <c r="U66" i="11" s="1"/>
  <c r="U119" i="11" s="1"/>
  <c r="A26" i="11" l="1"/>
  <c r="X26" i="11" s="1"/>
  <c r="X111" i="11" s="1"/>
  <c r="A56" i="11"/>
  <c r="X56" i="11" s="1"/>
  <c r="X117" i="11" s="1"/>
  <c r="A91" i="11"/>
  <c r="X91" i="11" s="1"/>
  <c r="X124" i="11" s="1"/>
  <c r="AK124" i="11"/>
  <c r="A86" i="11"/>
  <c r="X86" i="11" s="1"/>
  <c r="X123" i="11" s="1"/>
  <c r="AK123" i="11"/>
  <c r="A71" i="11"/>
  <c r="X71" i="11" s="1"/>
  <c r="X120" i="11" s="1"/>
  <c r="AK120" i="11"/>
  <c r="A66" i="11"/>
  <c r="X66" i="11" s="1"/>
  <c r="X119" i="11" s="1"/>
  <c r="AK119" i="11"/>
  <c r="A61" i="11"/>
  <c r="X61" i="11" s="1"/>
  <c r="X118" i="11" s="1"/>
  <c r="AK118" i="11"/>
  <c r="A51" i="11"/>
  <c r="X51" i="11" s="1"/>
  <c r="X116" i="11" s="1"/>
  <c r="AK116" i="11"/>
  <c r="A46" i="11"/>
  <c r="X46" i="11" s="1"/>
  <c r="X115" i="11" s="1"/>
  <c r="AK115" i="11"/>
  <c r="A41" i="11"/>
  <c r="X41" i="11" s="1"/>
  <c r="X114" i="11" s="1"/>
  <c r="AK114" i="11"/>
  <c r="A36" i="11"/>
  <c r="X36" i="11" s="1"/>
  <c r="X113" i="11" s="1"/>
  <c r="AK113" i="11"/>
  <c r="A31" i="11"/>
  <c r="X31" i="11" s="1"/>
  <c r="X112" i="11" s="1"/>
  <c r="AK112" i="11"/>
  <c r="A21" i="11"/>
  <c r="X21" i="11" s="1"/>
  <c r="X110" i="11" s="1"/>
  <c r="AK110" i="11"/>
  <c r="A16" i="11"/>
  <c r="X16" i="11" s="1"/>
  <c r="X109" i="11" s="1"/>
  <c r="AK109" i="11"/>
  <c r="T114" i="11"/>
  <c r="T108" i="11"/>
  <c r="T119" i="11"/>
  <c r="T117" i="11"/>
  <c r="T118" i="11"/>
  <c r="T125" i="11"/>
  <c r="T109" i="11"/>
  <c r="T126" i="11"/>
  <c r="T124" i="11"/>
  <c r="T107" i="11"/>
  <c r="T115" i="11"/>
  <c r="T111" i="11"/>
  <c r="T122" i="11"/>
  <c r="T113" i="11"/>
  <c r="T120" i="11"/>
  <c r="T116" i="11"/>
  <c r="T112" i="11"/>
  <c r="T123" i="11"/>
  <c r="T121" i="11"/>
  <c r="T110" i="11"/>
  <c r="D6" i="13" l="1"/>
  <c r="D8" i="13"/>
  <c r="E6" i="13"/>
  <c r="E8" i="13"/>
  <c r="F6" i="13"/>
  <c r="F8" i="13"/>
  <c r="G6" i="13"/>
  <c r="G8" i="13"/>
  <c r="D7" i="13"/>
  <c r="E7" i="13"/>
  <c r="F7" i="13"/>
  <c r="G7" i="13"/>
  <c r="E11" i="13" l="1"/>
  <c r="G11" i="13"/>
  <c r="F11" i="13"/>
  <c r="F16" i="13" s="1"/>
  <c r="U6" i="13"/>
  <c r="N6" i="13" s="1"/>
  <c r="R6" i="13" s="1"/>
  <c r="U12" i="13"/>
  <c r="N12" i="13" s="1"/>
  <c r="U11" i="13"/>
  <c r="N11" i="13" s="1"/>
  <c r="U7" i="13"/>
  <c r="N7" i="13" s="1"/>
  <c r="D11" i="13"/>
  <c r="D16" i="13" s="1"/>
  <c r="U6" i="12"/>
  <c r="U12" i="12"/>
  <c r="U11" i="12"/>
  <c r="U7" i="12"/>
  <c r="P7" i="13" l="1"/>
  <c r="Q7" i="13"/>
  <c r="S7" i="13"/>
  <c r="R7" i="13"/>
  <c r="R8" i="13" s="1"/>
  <c r="F12" i="13" s="1"/>
  <c r="F17" i="13" s="1"/>
  <c r="S12" i="13"/>
  <c r="R12" i="13"/>
  <c r="Q12" i="13"/>
  <c r="P12" i="13"/>
  <c r="P11" i="13"/>
  <c r="Q11" i="13"/>
  <c r="I8" i="13"/>
  <c r="S11" i="13"/>
  <c r="R11" i="13"/>
  <c r="G16" i="13"/>
  <c r="I7" i="13"/>
  <c r="P6" i="13"/>
  <c r="S6" i="13"/>
  <c r="E16" i="13"/>
  <c r="Q6" i="13"/>
  <c r="P8" i="13" l="1"/>
  <c r="Q8" i="13"/>
  <c r="E12" i="13" s="1"/>
  <c r="E17" i="13" s="1"/>
  <c r="Z26" i="13" s="1"/>
  <c r="Z30" i="13" s="1"/>
  <c r="Z31" i="13" s="1"/>
  <c r="Z32" i="13" s="1"/>
  <c r="P13" i="13"/>
  <c r="R13" i="13"/>
  <c r="F13" i="13" s="1"/>
  <c r="S13" i="13"/>
  <c r="G13" i="13" s="1"/>
  <c r="S8" i="13"/>
  <c r="G12" i="13" s="1"/>
  <c r="Q13" i="13"/>
  <c r="E13" i="13" s="1"/>
  <c r="U17" i="13" l="1"/>
  <c r="N17" i="13" s="1"/>
  <c r="Q17" i="13" s="1"/>
  <c r="U17" i="12"/>
  <c r="U16" i="13"/>
  <c r="N16" i="13" s="1"/>
  <c r="X24" i="13"/>
  <c r="G17" i="13"/>
  <c r="U16" i="12"/>
  <c r="Z26" i="12"/>
  <c r="Z30" i="12" s="1"/>
  <c r="Z31" i="12" s="1"/>
  <c r="Z32" i="12" s="1"/>
  <c r="X24" i="12"/>
  <c r="R17" i="13" l="1"/>
  <c r="S17" i="13"/>
  <c r="S16" i="13"/>
  <c r="R16" i="13"/>
  <c r="I13" i="13"/>
  <c r="Q16" i="13"/>
  <c r="Q18" i="13" s="1"/>
  <c r="Y27" i="13"/>
  <c r="Y26" i="13"/>
  <c r="Y30" i="13" s="1"/>
  <c r="Y31" i="13" s="1"/>
  <c r="Y32" i="13" s="1"/>
  <c r="Y34" i="13" s="1"/>
  <c r="Y27" i="12"/>
  <c r="Y26" i="12"/>
  <c r="Y30" i="12" s="1"/>
  <c r="Y31" i="12" s="1"/>
  <c r="Y32" i="12" s="1"/>
  <c r="Y34" i="12" s="1"/>
  <c r="R18" i="13" l="1"/>
  <c r="F18" i="13" s="1"/>
  <c r="S18" i="13"/>
  <c r="G18" i="13" s="1"/>
  <c r="J21" i="13" l="1"/>
  <c r="I26" i="13" s="1"/>
  <c r="E21" i="13"/>
  <c r="X22" i="13"/>
  <c r="X25" i="13" s="1"/>
  <c r="X26" i="13" s="1"/>
  <c r="X27" i="13" s="1"/>
  <c r="X30" i="13" s="1"/>
  <c r="X31" i="13" s="1"/>
  <c r="X32" i="13" s="1"/>
  <c r="X22" i="12"/>
  <c r="X25" i="12" s="1"/>
  <c r="X26" i="12" s="1"/>
  <c r="X27" i="12" s="1"/>
  <c r="X30" i="12" s="1"/>
  <c r="X31" i="12" s="1"/>
  <c r="X32" i="12" s="1"/>
  <c r="I31" i="13" l="1"/>
  <c r="I21" i="13"/>
  <c r="E22" i="13"/>
  <c r="E32" i="13"/>
  <c r="I30" i="13"/>
  <c r="F35" i="13"/>
  <c r="E25" i="13"/>
  <c r="E26" i="13"/>
  <c r="E27" i="13"/>
  <c r="D30" i="13"/>
  <c r="E31" i="13"/>
  <c r="I25" i="13"/>
</calcChain>
</file>

<file path=xl/sharedStrings.xml><?xml version="1.0" encoding="utf-8"?>
<sst xmlns="http://schemas.openxmlformats.org/spreadsheetml/2006/main" count="275" uniqueCount="60">
  <si>
    <t>I</t>
  </si>
  <si>
    <t>II</t>
  </si>
  <si>
    <t>III</t>
  </si>
  <si>
    <t>x1</t>
  </si>
  <si>
    <t>x2</t>
  </si>
  <si>
    <t>x3</t>
  </si>
  <si>
    <t>Umformung</t>
  </si>
  <si>
    <t>Sortiere die Gleichungen in deine gewünschte Reihenfolge.</t>
  </si>
  <si>
    <t>Nebenrechnungen</t>
  </si>
  <si>
    <t>II'</t>
  </si>
  <si>
    <t>III'</t>
  </si>
  <si>
    <t>III''</t>
  </si>
  <si>
    <t>r.S.</t>
  </si>
  <si>
    <t>x₃</t>
  </si>
  <si>
    <t>x₂</t>
  </si>
  <si>
    <t>x₁</t>
  </si>
  <si>
    <t>in II' einsetzen:</t>
  </si>
  <si>
    <t>in I einsetzen:</t>
  </si>
  <si>
    <t>ls</t>
  </si>
  <si>
    <t xml:space="preserve">Lösungsmenge: </t>
  </si>
  <si>
    <t>Lösen eines linearen 3x3 - Gleichungssystems</t>
  </si>
  <si>
    <t>Stufenform !</t>
  </si>
  <si>
    <t>+</t>
  </si>
  <si>
    <t>t</t>
  </si>
  <si>
    <t>LGS</t>
  </si>
  <si>
    <t>Lösung</t>
  </si>
  <si>
    <t>x</t>
  </si>
  <si>
    <t>y</t>
  </si>
  <si>
    <t>z</t>
  </si>
  <si>
    <t>r.s</t>
  </si>
  <si>
    <t>GL1</t>
  </si>
  <si>
    <t>GL2</t>
  </si>
  <si>
    <t>GL3</t>
  </si>
  <si>
    <t>LSG</t>
  </si>
  <si>
    <t>www.schlauistwow.de</t>
  </si>
  <si>
    <t>F9 drücken</t>
  </si>
  <si>
    <t xml:space="preserve"> = neue Beispiele</t>
  </si>
  <si>
    <t>Erklärvideo</t>
  </si>
  <si>
    <t>·I</t>
  </si>
  <si>
    <t>·II</t>
  </si>
  <si>
    <t>'</t>
  </si>
  <si>
    <t>·III</t>
  </si>
  <si>
    <t>·II'</t>
  </si>
  <si>
    <t>·III'</t>
  </si>
  <si>
    <t>''</t>
  </si>
  <si>
    <t>III'' auflösen:</t>
  </si>
  <si>
    <t xml:space="preserve">     ·I +     ·II → II'</t>
  </si>
  <si>
    <t xml:space="preserve">     ·I +     ·III → III'</t>
  </si>
  <si>
    <t xml:space="preserve">    ·II' +     ·III' → III''</t>
  </si>
  <si>
    <t xml:space="preserve">| : </t>
  </si>
  <si>
    <t xml:space="preserve"> · x₃ = </t>
  </si>
  <si>
    <t xml:space="preserve">x₃ = </t>
  </si>
  <si>
    <t xml:space="preserve">    · x₂ +              = </t>
  </si>
  <si>
    <t xml:space="preserve">| </t>
  </si>
  <si>
    <t xml:space="preserve">    · x₂ =  </t>
  </si>
  <si>
    <t xml:space="preserve">x₂ = </t>
  </si>
  <si>
    <t xml:space="preserve">     · x₁ +                         = </t>
  </si>
  <si>
    <t xml:space="preserve">· x₁ =  </t>
  </si>
  <si>
    <t xml:space="preserve">x₁ = </t>
  </si>
  <si>
    <t>L = { (        |        |        ) 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</si>
</sst>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Calibri"/>
      <family val="2"/>
    </font>
    <font>
      <b/>
      <sz val="12"/>
      <color theme="0"/>
      <name val="Arial"/>
      <family val="2"/>
    </font>
    <font>
      <b/>
      <sz val="10"/>
      <color theme="1" tint="0.499984740745262"/>
      <name val="Arial"/>
      <family val="2"/>
    </font>
    <font>
      <b/>
      <sz val="12"/>
      <color theme="5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7" fillId="0" borderId="0" xfId="0" applyFont="1" applyProtection="1"/>
    <xf numFmtId="0" fontId="2" fillId="0" borderId="0" xfId="0" applyFont="1" applyProtection="1"/>
    <xf numFmtId="0" fontId="9" fillId="0" borderId="0" xfId="0" applyFont="1" applyBorder="1" applyProtection="1"/>
    <xf numFmtId="0" fontId="9" fillId="0" borderId="0" xfId="0" applyFont="1" applyProtection="1"/>
    <xf numFmtId="0" fontId="5" fillId="0" borderId="0" xfId="0" applyFont="1" applyAlignment="1" applyProtection="1">
      <alignment horizontal="center"/>
    </xf>
    <xf numFmtId="0" fontId="2" fillId="0" borderId="6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0" xfId="0" applyFont="1" applyAlignment="1" applyProtection="1">
      <alignment horizontal="left"/>
    </xf>
    <xf numFmtId="0" fontId="2" fillId="0" borderId="0" xfId="0" applyFont="1" applyBorder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3" borderId="1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4" xfId="0" applyFont="1" applyBorder="1" applyAlignment="1" applyProtection="1">
      <alignment horizontal="left"/>
    </xf>
    <xf numFmtId="0" fontId="2" fillId="0" borderId="4" xfId="0" applyFont="1" applyBorder="1" applyProtection="1"/>
    <xf numFmtId="0" fontId="2" fillId="0" borderId="5" xfId="0" applyFont="1" applyBorder="1" applyProtection="1"/>
    <xf numFmtId="0" fontId="2" fillId="3" borderId="0" xfId="0" applyFont="1" applyFill="1" applyBorder="1" applyProtection="1"/>
    <xf numFmtId="0" fontId="2" fillId="0" borderId="1" xfId="0" quotePrefix="1" applyFont="1" applyBorder="1" applyProtection="1"/>
    <xf numFmtId="0" fontId="2" fillId="0" borderId="0" xfId="0" quotePrefix="1" applyFont="1" applyBorder="1" applyProtection="1"/>
    <xf numFmtId="0" fontId="4" fillId="0" borderId="0" xfId="0" applyFont="1" applyAlignment="1" applyProtection="1">
      <alignment horizontal="center"/>
    </xf>
    <xf numFmtId="0" fontId="2" fillId="0" borderId="7" xfId="0" applyFont="1" applyBorder="1" applyProtection="1"/>
    <xf numFmtId="0" fontId="2" fillId="0" borderId="2" xfId="0" applyFont="1" applyBorder="1" applyProtection="1"/>
    <xf numFmtId="0" fontId="2" fillId="0" borderId="8" xfId="0" applyFont="1" applyBorder="1" applyProtection="1"/>
    <xf numFmtId="0" fontId="8" fillId="0" borderId="0" xfId="0" applyFont="1" applyProtection="1"/>
    <xf numFmtId="0" fontId="10" fillId="0" borderId="0" xfId="0" applyFont="1" applyProtection="1"/>
    <xf numFmtId="0" fontId="2" fillId="4" borderId="1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Alignment="1" applyProtection="1">
      <alignment horizontal="center"/>
    </xf>
    <xf numFmtId="0" fontId="2" fillId="6" borderId="0" xfId="0" applyFont="1" applyFill="1" applyAlignment="1" applyProtection="1">
      <alignment horizontal="center"/>
    </xf>
    <xf numFmtId="0" fontId="2" fillId="6" borderId="0" xfId="0" quotePrefix="1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Alignment="1" applyProtection="1">
      <alignment horizontal="center"/>
    </xf>
    <xf numFmtId="0" fontId="2" fillId="12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2" fillId="0" borderId="12" xfId="0" applyFont="1" applyBorder="1" applyProtection="1"/>
  </cellXfs>
  <cellStyles count="2">
    <cellStyle name="Standard" xfId="0" builtinId="0"/>
    <cellStyle name="Standard 2" xfId="1" xr:uid="{948C1F52-A34E-47ED-A552-7B8813C749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1303020</xdr:colOff>
      <xdr:row>6</xdr:row>
      <xdr:rowOff>99060</xdr:rowOff>
    </xdr:from>
    <xdr:to>
      <xdr:col>11</xdr:col>
      <xdr:colOff>327660</xdr:colOff>
      <xdr:row>6</xdr:row>
      <xdr:rowOff>106680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A7F7BF32-7106-4253-8E04-9A668BD605CC}"/>
            </a:ext>
          </a:extLst>
        </xdr:cNvPr>
        <xdr:cNvCxnSpPr/>
      </xdr:nvCxnSpPr>
      <xdr:spPr>
        <a:xfrm flipV="1">
          <a:off x="4058920" y="1108710"/>
          <a:ext cx="1189990" cy="76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1325880</xdr:colOff>
      <xdr:row>7</xdr:row>
      <xdr:rowOff>91440</xdr:rowOff>
    </xdr:from>
    <xdr:to>
      <xdr:col>11</xdr:col>
      <xdr:colOff>312420</xdr:colOff>
      <xdr:row>11</xdr:row>
      <xdr:rowOff>106680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D9B78F5C-3507-4AAB-94F0-8FC8B165D591}"/>
            </a:ext>
          </a:extLst>
        </xdr:cNvPr>
        <xdr:cNvCxnSpPr/>
      </xdr:nvCxnSpPr>
      <xdr:spPr>
        <a:xfrm>
          <a:off x="4081780" y="1304290"/>
          <a:ext cx="1151890" cy="8026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1386840</xdr:colOff>
      <xdr:row>12</xdr:row>
      <xdr:rowOff>114300</xdr:rowOff>
    </xdr:from>
    <xdr:to>
      <xdr:col>11</xdr:col>
      <xdr:colOff>304800</xdr:colOff>
      <xdr:row>16</xdr:row>
      <xdr:rowOff>106680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88C3B19E-D426-4AAA-8DF5-E5DFD42D932D}"/>
            </a:ext>
          </a:extLst>
        </xdr:cNvPr>
        <xdr:cNvCxnSpPr/>
      </xdr:nvCxnSpPr>
      <xdr:spPr>
        <a:xfrm>
          <a:off x="4142740" y="2317750"/>
          <a:ext cx="1083310" cy="7797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209550</xdr:colOff>
      <xdr:row>23</xdr:row>
      <xdr:rowOff>0</xdr:rowOff>
    </xdr:from>
    <xdr:to>
      <xdr:col>16</xdr:col>
      <xdr:colOff>463550</xdr:colOff>
      <xdr:row>30</xdr:row>
      <xdr:rowOff>19050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C79C5D8-4922-436D-B3D0-68831ABF6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267200"/>
          <a:ext cx="1282700" cy="128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1303020</xdr:colOff>
      <xdr:row>6</xdr:row>
      <xdr:rowOff>99060</xdr:rowOff>
    </xdr:from>
    <xdr:to>
      <xdr:col>11</xdr:col>
      <xdr:colOff>327660</xdr:colOff>
      <xdr:row>6</xdr:row>
      <xdr:rowOff>106680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90FE7E1A-5727-4074-8D6F-558AECE8CAA5}"/>
            </a:ext>
          </a:extLst>
        </xdr:cNvPr>
        <xdr:cNvCxnSpPr/>
      </xdr:nvCxnSpPr>
      <xdr:spPr>
        <a:xfrm flipV="1">
          <a:off x="4058920" y="1108710"/>
          <a:ext cx="1189990" cy="76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1325880</xdr:colOff>
      <xdr:row>7</xdr:row>
      <xdr:rowOff>91440</xdr:rowOff>
    </xdr:from>
    <xdr:to>
      <xdr:col>11</xdr:col>
      <xdr:colOff>312420</xdr:colOff>
      <xdr:row>11</xdr:row>
      <xdr:rowOff>106680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627C8032-31FF-48CA-936D-95156121132D}"/>
            </a:ext>
          </a:extLst>
        </xdr:cNvPr>
        <xdr:cNvCxnSpPr/>
      </xdr:nvCxnSpPr>
      <xdr:spPr>
        <a:xfrm>
          <a:off x="4081780" y="1304290"/>
          <a:ext cx="1151890" cy="80264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1386840</xdr:colOff>
      <xdr:row>12</xdr:row>
      <xdr:rowOff>114300</xdr:rowOff>
    </xdr:from>
    <xdr:to>
      <xdr:col>11</xdr:col>
      <xdr:colOff>304800</xdr:colOff>
      <xdr:row>16</xdr:row>
      <xdr:rowOff>106680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AEAAC1E-9080-4B21-AB50-4F9E48A93843}"/>
            </a:ext>
          </a:extLst>
        </xdr:cNvPr>
        <xdr:cNvCxnSpPr/>
      </xdr:nvCxnSpPr>
      <xdr:spPr>
        <a:xfrm>
          <a:off x="4142740" y="2317750"/>
          <a:ext cx="1083310" cy="7797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209550</xdr:colOff>
      <xdr:row>23</xdr:row>
      <xdr:rowOff>0</xdr:rowOff>
    </xdr:from>
    <xdr:to>
      <xdr:col>16</xdr:col>
      <xdr:colOff>463550</xdr:colOff>
      <xdr:row>30</xdr:row>
      <xdr:rowOff>19050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F4D2EC3-E736-4420-8805-FC7B7F50A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260850"/>
          <a:ext cx="1282700" cy="1282700"/>
        </a:xfrm>
        <a:prstGeom prst="rect">
          <a:avLst/>
        </a:prstGeom>
      </xdr:spPr>
    </xdr:pic>
    <xdr:clientData/>
  </xdr:twoCellAnchor>
  <xdr:twoCellAnchor editAs="oneCell">
    <xdr:from>
      <xdr:col>14</xdr:col>
      <xdr:colOff>209550</xdr:colOff>
      <xdr:row>23</xdr:row>
      <xdr:rowOff>0</xdr:rowOff>
    </xdr:from>
    <xdr:to>
      <xdr:col>16</xdr:col>
      <xdr:colOff>463550</xdr:colOff>
      <xdr:row>30</xdr:row>
      <xdr:rowOff>19050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90A27127-27B7-4182-BAD3-69D2F568F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4260850"/>
          <a:ext cx="1282700" cy="128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5AE3B-FFB4-4466-8AEE-18C3307E7A19}">
  <dimension ref="A1:AA35"/>
  <sheetViews>
    <sheetView zoomScaleNormal="100" workbookViewId="0">
      <selection activeCell="L1" sqref="L1"/>
    </sheetView>
  </sheetViews>
  <sheetFormatPr baseColWidth="10" defaultColWidth="11.453125" defaultRowHeight="15.5" x14ac:dyDescent="0.35"/>
  <cols>
    <col min="1" max="1" width="2.6328125" style="5" bestFit="1" customWidth="1"/>
    <col min="2" max="2" width="2.36328125" style="5" bestFit="1" customWidth="1"/>
    <col min="3" max="3" width="1.08984375" style="5" customWidth="1"/>
    <col min="4" max="7" width="8" style="5" customWidth="1"/>
    <col min="8" max="8" width="1.36328125" style="5" customWidth="1"/>
    <col min="9" max="9" width="21.1796875" style="5" customWidth="1"/>
    <col min="10" max="10" width="3" style="5" bestFit="1" customWidth="1"/>
    <col min="11" max="11" width="6.81640625" style="5" customWidth="1"/>
    <col min="12" max="12" width="5.81640625" style="5" customWidth="1"/>
    <col min="13" max="13" width="3.81640625" style="5" customWidth="1"/>
    <col min="14" max="14" width="3.90625" style="5" customWidth="1"/>
    <col min="15" max="15" width="5.81640625" style="5" customWidth="1"/>
    <col min="16" max="19" width="8.90625" style="5" customWidth="1"/>
    <col min="20" max="20" width="8.08984375" style="5" customWidth="1"/>
    <col min="21" max="21" width="2.1796875" style="6" bestFit="1" customWidth="1"/>
    <col min="22" max="22" width="3.81640625" style="5" customWidth="1"/>
    <col min="23" max="26" width="11.453125" style="7"/>
    <col min="27" max="16384" width="11.453125" style="5"/>
  </cols>
  <sheetData>
    <row r="1" spans="1:25" ht="18" x14ac:dyDescent="0.4">
      <c r="A1" s="3" t="s">
        <v>20</v>
      </c>
      <c r="B1" s="3"/>
      <c r="C1" s="3"/>
      <c r="D1" s="3"/>
      <c r="E1" s="3"/>
      <c r="F1" s="3"/>
      <c r="G1" s="3"/>
      <c r="H1" s="3"/>
      <c r="I1" s="3"/>
      <c r="J1" s="4"/>
    </row>
    <row r="2" spans="1:25" ht="6" customHeight="1" x14ac:dyDescent="0.4">
      <c r="A2" s="8"/>
      <c r="B2" s="8"/>
      <c r="C2" s="8"/>
      <c r="D2" s="8"/>
      <c r="E2" s="8"/>
      <c r="F2" s="8"/>
      <c r="G2" s="8"/>
      <c r="H2" s="8"/>
      <c r="I2" s="8"/>
      <c r="K2" s="9"/>
      <c r="L2" s="10"/>
      <c r="M2" s="11"/>
      <c r="N2" s="11"/>
      <c r="O2" s="11"/>
      <c r="P2" s="11"/>
      <c r="Q2" s="11"/>
      <c r="R2" s="11"/>
      <c r="S2" s="11"/>
      <c r="T2" s="12"/>
    </row>
    <row r="3" spans="1:25" ht="18" x14ac:dyDescent="0.4">
      <c r="A3" s="13" t="s">
        <v>7</v>
      </c>
      <c r="B3" s="8"/>
      <c r="C3" s="8"/>
      <c r="D3" s="8"/>
      <c r="E3" s="8"/>
      <c r="F3" s="8"/>
      <c r="G3" s="8"/>
      <c r="H3" s="8"/>
      <c r="I3" s="8"/>
      <c r="K3" s="9"/>
      <c r="N3" s="44" t="s">
        <v>8</v>
      </c>
      <c r="O3" s="44"/>
      <c r="P3" s="44"/>
      <c r="Q3" s="44"/>
      <c r="R3" s="44"/>
      <c r="S3" s="44"/>
      <c r="T3" s="9"/>
    </row>
    <row r="4" spans="1:25" ht="6.65" customHeight="1" x14ac:dyDescent="0.35">
      <c r="K4" s="9"/>
      <c r="N4" s="14"/>
      <c r="O4" s="14"/>
      <c r="P4" s="14"/>
      <c r="Q4" s="14"/>
      <c r="R4" s="14"/>
      <c r="S4" s="14"/>
      <c r="T4" s="9"/>
    </row>
    <row r="5" spans="1:25" x14ac:dyDescent="0.35">
      <c r="D5" s="15" t="s">
        <v>15</v>
      </c>
      <c r="E5" s="15" t="s">
        <v>14</v>
      </c>
      <c r="F5" s="15" t="s">
        <v>13</v>
      </c>
      <c r="G5" s="15" t="s">
        <v>12</v>
      </c>
      <c r="I5" s="15" t="s">
        <v>6</v>
      </c>
      <c r="K5" s="9"/>
      <c r="N5" s="14"/>
      <c r="O5" s="14"/>
      <c r="P5" s="16" t="str">
        <f>D5</f>
        <v>x₁</v>
      </c>
      <c r="Q5" s="16" t="str">
        <f>E5</f>
        <v>x₂</v>
      </c>
      <c r="R5" s="16" t="str">
        <f>F5</f>
        <v>x₃</v>
      </c>
      <c r="S5" s="17" t="str">
        <f>G5</f>
        <v>r.S.</v>
      </c>
      <c r="T5" s="9"/>
    </row>
    <row r="6" spans="1:25" x14ac:dyDescent="0.35">
      <c r="A6" s="18" t="s">
        <v>0</v>
      </c>
      <c r="B6" s="18"/>
      <c r="D6" s="2">
        <f ca="1">VLOOKUP(1,Daten!$T$107:$AK$126,7,FALSE)</f>
        <v>5</v>
      </c>
      <c r="E6" s="2">
        <f ca="1">VLOOKUP(1,Daten!$T$107:$AK$126,8,FALSE)</f>
        <v>3</v>
      </c>
      <c r="F6" s="2">
        <f ca="1">VLOOKUP(1,Daten!$T$107:$AK$126,9,FALSE)</f>
        <v>4</v>
      </c>
      <c r="G6" s="1">
        <f ca="1">VLOOKUP(1,Daten!$T$107:$AK$126,10,FALSE)</f>
        <v>-4</v>
      </c>
      <c r="I6" s="20"/>
      <c r="K6" s="9"/>
      <c r="N6" s="14">
        <f ca="1">IF(AND($D$6&lt;0,$D$7&lt;0),-U6,U6)</f>
        <v>1</v>
      </c>
      <c r="O6" s="14" t="str">
        <f>"·I"</f>
        <v>·I</v>
      </c>
      <c r="P6" s="21">
        <f t="shared" ref="P6:S7" ca="1" si="0">D6*$N6</f>
        <v>5</v>
      </c>
      <c r="Q6" s="21">
        <f t="shared" ca="1" si="0"/>
        <v>3</v>
      </c>
      <c r="R6" s="21">
        <f t="shared" ca="1" si="0"/>
        <v>4</v>
      </c>
      <c r="S6" s="35">
        <f t="shared" ca="1" si="0"/>
        <v>-4</v>
      </c>
      <c r="T6" s="9"/>
      <c r="U6" s="6">
        <f ca="1">ABS(LCM(ABS($D$6),ABS($D$7))/$D$6)</f>
        <v>1</v>
      </c>
      <c r="X6" s="40" t="s">
        <v>35</v>
      </c>
      <c r="Y6" s="40"/>
    </row>
    <row r="7" spans="1:25" ht="16" thickBot="1" x14ac:dyDescent="0.4">
      <c r="A7" s="18" t="s">
        <v>1</v>
      </c>
      <c r="B7" s="18"/>
      <c r="D7" s="2">
        <f ca="1">VLOOKUP(1,Daten!$T$107:$AK$126,11,FALSE)</f>
        <v>-5</v>
      </c>
      <c r="E7" s="2">
        <f ca="1">VLOOKUP(1,Daten!$T$107:$AK$126,12,FALSE)</f>
        <v>3</v>
      </c>
      <c r="F7" s="2">
        <f ca="1">VLOOKUP(1,Daten!$T$107:$AK$126,13,FALSE)</f>
        <v>-5</v>
      </c>
      <c r="G7" s="1">
        <f ca="1">VLOOKUP(1,Daten!$T$107:$AK$126,14,FALSE)</f>
        <v>21</v>
      </c>
      <c r="I7" s="22" t="str">
        <f ca="1">N6&amp;O6&amp;" "&amp;M7&amp;" "&amp;IF(N7&lt;0,"("&amp;N7&amp;")",N7)&amp;O7&amp;" → II'"</f>
        <v>1·I + 1·II → II'</v>
      </c>
      <c r="K7" s="9"/>
      <c r="M7" s="23" t="s">
        <v>22</v>
      </c>
      <c r="N7" s="24">
        <f ca="1">IF(AND($D$6&gt;0,$D$7&gt;0),-U7,U7)</f>
        <v>1</v>
      </c>
      <c r="O7" s="25" t="str">
        <f>"·II"</f>
        <v>·II</v>
      </c>
      <c r="P7" s="36">
        <f t="shared" ca="1" si="0"/>
        <v>-5</v>
      </c>
      <c r="Q7" s="36">
        <f t="shared" ca="1" si="0"/>
        <v>3</v>
      </c>
      <c r="R7" s="36">
        <f t="shared" ca="1" si="0"/>
        <v>-5</v>
      </c>
      <c r="S7" s="37">
        <f t="shared" ca="1" si="0"/>
        <v>21</v>
      </c>
      <c r="T7" s="9"/>
      <c r="U7" s="6">
        <f ca="1">LCM(ABS($D$6),ABS($D7))/ABS(D7)</f>
        <v>1</v>
      </c>
      <c r="X7" s="41" t="s">
        <v>36</v>
      </c>
      <c r="Y7" s="40"/>
    </row>
    <row r="8" spans="1:25" x14ac:dyDescent="0.35">
      <c r="A8" s="18" t="s">
        <v>2</v>
      </c>
      <c r="B8" s="18"/>
      <c r="D8" s="2">
        <f ca="1">VLOOKUP(1,Daten!$T$107:$AK$126,15,FALSE)</f>
        <v>1</v>
      </c>
      <c r="E8" s="2">
        <f ca="1">VLOOKUP(1,Daten!$T$107:$AK$126,16,FALSE)</f>
        <v>3</v>
      </c>
      <c r="F8" s="2">
        <f ca="1">VLOOKUP(1,Daten!$T$107:$AK$126,17,FALSE)</f>
        <v>-2</v>
      </c>
      <c r="G8" s="1">
        <f ca="1">VLOOKUP(1,Daten!$T$107:$AK$126,18,FALSE)</f>
        <v>18</v>
      </c>
      <c r="I8" s="22" t="str">
        <f ca="1">N11&amp;O11&amp;" "&amp;M12&amp;" "&amp;IF(N12&lt;0,"("&amp;N12&amp;")",N12)&amp;O12&amp;" → III'"</f>
        <v>1·I + (-5)·III → III'</v>
      </c>
      <c r="K8" s="9"/>
      <c r="M8" s="13"/>
      <c r="N8" s="14"/>
      <c r="O8" s="14" t="s">
        <v>9</v>
      </c>
      <c r="P8" s="45">
        <f ca="1">IF($M7="-",P6-P7,P6+P7)</f>
        <v>0</v>
      </c>
      <c r="Q8" s="46">
        <f ca="1">IF($M7="-",Q6-Q7,Q6+Q7)</f>
        <v>6</v>
      </c>
      <c r="R8" s="46">
        <f ca="1">IF($M7="-",R6-R7,R6+R7)</f>
        <v>-1</v>
      </c>
      <c r="S8" s="46">
        <f ca="1">IF($M7="-",S6-S7,S6+S7)</f>
        <v>17</v>
      </c>
      <c r="T8" s="9"/>
    </row>
    <row r="9" spans="1:25" ht="10.5" customHeight="1" x14ac:dyDescent="0.35">
      <c r="D9" s="39"/>
      <c r="E9" s="39"/>
      <c r="F9" s="39"/>
      <c r="G9" s="39"/>
      <c r="I9" s="22"/>
      <c r="K9" s="9"/>
      <c r="M9" s="13"/>
      <c r="N9" s="14"/>
      <c r="O9" s="14"/>
      <c r="P9" s="26"/>
      <c r="Q9" s="26"/>
      <c r="R9" s="26"/>
      <c r="S9" s="26"/>
      <c r="T9" s="9"/>
    </row>
    <row r="10" spans="1:25" x14ac:dyDescent="0.35">
      <c r="I10" s="22"/>
      <c r="K10" s="9"/>
      <c r="M10" s="13"/>
      <c r="N10" s="14"/>
      <c r="O10" s="14"/>
      <c r="P10" s="16" t="str">
        <f>P5</f>
        <v>x₁</v>
      </c>
      <c r="Q10" s="16" t="str">
        <f>Q5</f>
        <v>x₂</v>
      </c>
      <c r="R10" s="16" t="str">
        <f>R5</f>
        <v>x₃</v>
      </c>
      <c r="S10" s="17" t="str">
        <f>S5</f>
        <v>r.S.</v>
      </c>
      <c r="T10" s="9"/>
    </row>
    <row r="11" spans="1:25" x14ac:dyDescent="0.35">
      <c r="A11" s="18" t="s">
        <v>0</v>
      </c>
      <c r="B11" s="18"/>
      <c r="D11" s="19">
        <f ca="1">D6</f>
        <v>5</v>
      </c>
      <c r="E11" s="19">
        <f ca="1">E6</f>
        <v>3</v>
      </c>
      <c r="F11" s="19">
        <f ca="1">F6</f>
        <v>4</v>
      </c>
      <c r="G11" s="35">
        <f ca="1">G6</f>
        <v>-4</v>
      </c>
      <c r="I11" s="14"/>
      <c r="K11" s="9"/>
      <c r="M11" s="13"/>
      <c r="N11" s="14">
        <f ca="1">IF(AND($D$6&lt;0,$D$8&lt;0),-U11,U11)</f>
        <v>1</v>
      </c>
      <c r="O11" s="14" t="str">
        <f>"·I"</f>
        <v>·I</v>
      </c>
      <c r="P11" s="21">
        <f ca="1">$N11*D6</f>
        <v>5</v>
      </c>
      <c r="Q11" s="21">
        <f ca="1">$N11*E6</f>
        <v>3</v>
      </c>
      <c r="R11" s="21">
        <f ca="1">$N11*F6</f>
        <v>4</v>
      </c>
      <c r="S11" s="35">
        <f ca="1">$N11*G6</f>
        <v>-4</v>
      </c>
      <c r="T11" s="9"/>
      <c r="U11" s="6">
        <f ca="1">LCM(ABS($D$6),ABS($D$8))/ABS($D$6)</f>
        <v>1</v>
      </c>
    </row>
    <row r="12" spans="1:25" ht="16" thickBot="1" x14ac:dyDescent="0.4">
      <c r="A12" s="18" t="s">
        <v>1</v>
      </c>
      <c r="B12" s="27" t="str">
        <f>"'"</f>
        <v>'</v>
      </c>
      <c r="D12" s="45">
        <v>0</v>
      </c>
      <c r="E12" s="46">
        <f ca="1">Q8</f>
        <v>6</v>
      </c>
      <c r="F12" s="46">
        <f ca="1">R8</f>
        <v>-1</v>
      </c>
      <c r="G12" s="46">
        <f ca="1">S8</f>
        <v>17</v>
      </c>
      <c r="I12" s="14"/>
      <c r="K12" s="9"/>
      <c r="M12" s="23" t="s">
        <v>22</v>
      </c>
      <c r="N12" s="24">
        <f ca="1">IF(AND($D$6&gt;0,$D$8&gt;0),-U12,U12)</f>
        <v>-5</v>
      </c>
      <c r="O12" s="25" t="str">
        <f>"·III"</f>
        <v>·III</v>
      </c>
      <c r="P12" s="36">
        <f ca="1">$N12*D8</f>
        <v>-5</v>
      </c>
      <c r="Q12" s="36">
        <f ca="1">$N12*E8</f>
        <v>-15</v>
      </c>
      <c r="R12" s="36">
        <f ca="1">$N12*F8</f>
        <v>10</v>
      </c>
      <c r="S12" s="37">
        <f ca="1">$N12*G8</f>
        <v>-90</v>
      </c>
      <c r="T12" s="9"/>
      <c r="U12" s="6">
        <f ca="1">LCM(ABS($D$6),ABS($D$8))/ABS($D$8)</f>
        <v>5</v>
      </c>
    </row>
    <row r="13" spans="1:25" x14ac:dyDescent="0.35">
      <c r="A13" s="18" t="s">
        <v>2</v>
      </c>
      <c r="B13" s="27" t="str">
        <f>"'"</f>
        <v>'</v>
      </c>
      <c r="D13" s="49">
        <v>0</v>
      </c>
      <c r="E13" s="48">
        <f ca="1">Q13</f>
        <v>-12</v>
      </c>
      <c r="F13" s="48">
        <f ca="1">R13</f>
        <v>14</v>
      </c>
      <c r="G13" s="48">
        <f ca="1">S13</f>
        <v>-94</v>
      </c>
      <c r="I13" s="22" t="str">
        <f ca="1">N16&amp;O16&amp;" "&amp;M17&amp;" "&amp;IF(N17&lt;0,"("&amp;N17&amp;")",N17)&amp;O17&amp;" → III''"</f>
        <v>2·II' + 1·III' → III''</v>
      </c>
      <c r="K13" s="9"/>
      <c r="M13" s="13"/>
      <c r="N13" s="14"/>
      <c r="O13" s="28" t="s">
        <v>10</v>
      </c>
      <c r="P13" s="47">
        <f ca="1">IF($M12="-",P11-P12,P11+P12)</f>
        <v>0</v>
      </c>
      <c r="Q13" s="48">
        <f ca="1">IF($M12="-",Q11-Q12,Q11+Q12)</f>
        <v>-12</v>
      </c>
      <c r="R13" s="48">
        <f ca="1">IF($M12="-",R11-R12,R11+R12)</f>
        <v>14</v>
      </c>
      <c r="S13" s="48">
        <f ca="1">IF($M12="-",S11-S12,S11+S12)</f>
        <v>-94</v>
      </c>
      <c r="T13" s="9"/>
    </row>
    <row r="14" spans="1:25" ht="11" customHeight="1" x14ac:dyDescent="0.35">
      <c r="I14" s="20"/>
      <c r="K14" s="9"/>
      <c r="M14" s="13"/>
      <c r="N14" s="14"/>
      <c r="O14" s="14"/>
      <c r="P14" s="14"/>
      <c r="Q14" s="14"/>
      <c r="R14" s="14"/>
      <c r="S14" s="14"/>
      <c r="T14" s="9"/>
    </row>
    <row r="15" spans="1:25" x14ac:dyDescent="0.35">
      <c r="K15" s="9"/>
      <c r="M15" s="13"/>
      <c r="N15" s="14"/>
      <c r="O15" s="14"/>
      <c r="P15" s="16" t="str">
        <f>P10</f>
        <v>x₁</v>
      </c>
      <c r="Q15" s="16" t="str">
        <f>Q10</f>
        <v>x₂</v>
      </c>
      <c r="R15" s="16" t="str">
        <f>R10</f>
        <v>x₃</v>
      </c>
      <c r="S15" s="17" t="str">
        <f>S10</f>
        <v>r.S.</v>
      </c>
      <c r="T15" s="9"/>
    </row>
    <row r="16" spans="1:25" x14ac:dyDescent="0.35">
      <c r="A16" s="18" t="s">
        <v>0</v>
      </c>
      <c r="B16" s="18"/>
      <c r="D16" s="19">
        <f ca="1">D11</f>
        <v>5</v>
      </c>
      <c r="E16" s="19">
        <f ca="1">E11</f>
        <v>3</v>
      </c>
      <c r="F16" s="19">
        <f ca="1">F11</f>
        <v>4</v>
      </c>
      <c r="G16" s="35">
        <f ca="1">G11</f>
        <v>-4</v>
      </c>
      <c r="K16" s="9"/>
      <c r="M16" s="13"/>
      <c r="N16" s="14">
        <f ca="1">IF(AND($E$12&lt;0,$E$13&lt;0),-U16,U16)</f>
        <v>2</v>
      </c>
      <c r="O16" s="14" t="str">
        <f>"·II'"</f>
        <v>·II'</v>
      </c>
      <c r="P16" s="45">
        <v>0</v>
      </c>
      <c r="Q16" s="19">
        <f t="shared" ref="Q16:S17" ca="1" si="1">$N16*E12</f>
        <v>12</v>
      </c>
      <c r="R16" s="19">
        <f t="shared" ca="1" si="1"/>
        <v>-2</v>
      </c>
      <c r="S16" s="35">
        <f t="shared" ca="1" si="1"/>
        <v>34</v>
      </c>
      <c r="T16" s="9"/>
      <c r="U16" s="6">
        <f ca="1">LCM(ABS($E$12),ABS($E$13))/ABS($E$12)</f>
        <v>2</v>
      </c>
    </row>
    <row r="17" spans="1:27" ht="16" thickBot="1" x14ac:dyDescent="0.4">
      <c r="A17" s="18" t="s">
        <v>1</v>
      </c>
      <c r="B17" s="27" t="str">
        <f>"'"</f>
        <v>'</v>
      </c>
      <c r="D17" s="45">
        <v>0</v>
      </c>
      <c r="E17" s="46">
        <f ca="1">E12</f>
        <v>6</v>
      </c>
      <c r="F17" s="46">
        <f ca="1">F12</f>
        <v>-1</v>
      </c>
      <c r="G17" s="46">
        <f ca="1">G12</f>
        <v>17</v>
      </c>
      <c r="I17" s="29" t="s">
        <v>21</v>
      </c>
      <c r="K17" s="9"/>
      <c r="M17" s="23" t="s">
        <v>22</v>
      </c>
      <c r="N17" s="24">
        <f ca="1">IF(AND($E$12&gt;0,$E$13&gt;0),-U17,U17)</f>
        <v>1</v>
      </c>
      <c r="O17" s="25" t="str">
        <f>"·III'"</f>
        <v>·III'</v>
      </c>
      <c r="P17" s="50">
        <v>0</v>
      </c>
      <c r="Q17" s="36">
        <f t="shared" ca="1" si="1"/>
        <v>-12</v>
      </c>
      <c r="R17" s="36">
        <f t="shared" ca="1" si="1"/>
        <v>14</v>
      </c>
      <c r="S17" s="37">
        <f t="shared" ca="1" si="1"/>
        <v>-94</v>
      </c>
      <c r="T17" s="9"/>
      <c r="U17" s="6">
        <f ca="1">LCM(ABS($E$12),ABS($E$13))/ABS($E$13)</f>
        <v>1</v>
      </c>
    </row>
    <row r="18" spans="1:27" x14ac:dyDescent="0.35">
      <c r="A18" s="18" t="s">
        <v>2</v>
      </c>
      <c r="B18" s="27" t="str">
        <f>"''"</f>
        <v>''</v>
      </c>
      <c r="D18" s="51">
        <v>0</v>
      </c>
      <c r="E18" s="51">
        <v>0</v>
      </c>
      <c r="F18" s="52">
        <f ca="1">R18</f>
        <v>12</v>
      </c>
      <c r="G18" s="52">
        <f ca="1">S18</f>
        <v>-60</v>
      </c>
      <c r="K18" s="9"/>
      <c r="N18" s="14"/>
      <c r="O18" s="28" t="s">
        <v>11</v>
      </c>
      <c r="P18" s="51">
        <f>IF($M17="-",P16-P17,P16+P17)</f>
        <v>0</v>
      </c>
      <c r="Q18" s="51">
        <f ca="1">IF($M17="-",Q16-Q17,Q16+Q17)</f>
        <v>0</v>
      </c>
      <c r="R18" s="52">
        <f ca="1">IF($M17="-",R16-R17,R16+R17)</f>
        <v>12</v>
      </c>
      <c r="S18" s="52">
        <f ca="1">IF($M17="-",S16-S17,S16+S17)</f>
        <v>-60</v>
      </c>
      <c r="T18" s="9"/>
    </row>
    <row r="19" spans="1:27" ht="9" customHeight="1" x14ac:dyDescent="0.35">
      <c r="K19" s="9"/>
      <c r="L19" s="30"/>
      <c r="M19" s="31"/>
      <c r="N19" s="31"/>
      <c r="O19" s="31"/>
      <c r="P19" s="31"/>
      <c r="Q19" s="31"/>
      <c r="R19" s="31"/>
      <c r="S19" s="31"/>
      <c r="T19" s="32"/>
    </row>
    <row r="20" spans="1:27" x14ac:dyDescent="0.35">
      <c r="A20" s="5" t="str">
        <f>A18&amp;B18&amp;" auflösen:"</f>
        <v>III'' auflösen:</v>
      </c>
      <c r="W20" s="38"/>
      <c r="X20" s="38"/>
      <c r="Y20" s="38"/>
      <c r="AA20" s="38"/>
    </row>
    <row r="21" spans="1:27" x14ac:dyDescent="0.35">
      <c r="E21" s="42" t="str">
        <f ca="1">F18&amp;" "&amp;F5&amp;" = "&amp;G18</f>
        <v>12 x₃ = -60</v>
      </c>
      <c r="F21" s="42"/>
      <c r="G21" s="42"/>
      <c r="I21" s="5" t="str">
        <f ca="1">IF(J21=0,"geht nicht!",IF(J21=1,"| : "&amp;IF(F18&lt;0,"("&amp;F18&amp;")",F18),"allgemeingültig"))</f>
        <v>| : 12</v>
      </c>
      <c r="J21" s="7">
        <f ca="1">IF(AND(F18=0,G18&lt;&gt;0),0,IF(AND(F18=0,G18=0),2,1))</f>
        <v>1</v>
      </c>
      <c r="O21" s="10"/>
      <c r="P21" s="11"/>
      <c r="Q21" s="12"/>
      <c r="W21" s="38"/>
      <c r="X21" s="38"/>
      <c r="Y21" s="38"/>
      <c r="AA21" s="38"/>
    </row>
    <row r="22" spans="1:27" x14ac:dyDescent="0.35">
      <c r="E22" s="43" t="str">
        <f ca="1">IF(J21=1,F5&amp;" = "&amp;G18/F18,IF(J21=0,"","Setze x₃ = t"))</f>
        <v>x₃ = -5</v>
      </c>
      <c r="F22" s="43"/>
      <c r="G22" s="43"/>
      <c r="I22" s="33"/>
      <c r="O22" s="54" t="s">
        <v>37</v>
      </c>
      <c r="P22" s="53"/>
      <c r="Q22" s="55"/>
      <c r="W22" s="7" t="s">
        <v>5</v>
      </c>
      <c r="X22" s="7">
        <f ca="1">G18/F18</f>
        <v>-5</v>
      </c>
      <c r="AA22" s="38"/>
    </row>
    <row r="23" spans="1:27" ht="6.65" customHeight="1" x14ac:dyDescent="0.35">
      <c r="O23" s="56"/>
      <c r="P23" s="14"/>
      <c r="Q23" s="9"/>
      <c r="AA23" s="38"/>
    </row>
    <row r="24" spans="1:27" x14ac:dyDescent="0.35">
      <c r="A24" s="5" t="s">
        <v>16</v>
      </c>
      <c r="O24" s="56"/>
      <c r="P24" s="14"/>
      <c r="Q24" s="9"/>
      <c r="X24" s="7">
        <f ca="1">G12</f>
        <v>17</v>
      </c>
      <c r="AA24" s="38"/>
    </row>
    <row r="25" spans="1:27" x14ac:dyDescent="0.35">
      <c r="E25" s="42" t="str">
        <f ca="1">IF(J21=0,"",IF(J21=1,E12&amp;" "&amp;E5&amp;IF(F12&gt;0," + "," ")&amp;F12&amp;" · "&amp;IF(X22&lt;0,"("&amp;X22&amp;")",X22)&amp;" = "&amp;G12,E12&amp;" "&amp;E5&amp;IF(F12&gt;0," + "," ")&amp;F12&amp;" · "&amp;"t"&amp;" = "&amp;G12))</f>
        <v>6 x₂ -1 · (-5) = 17</v>
      </c>
      <c r="F25" s="42"/>
      <c r="G25" s="42"/>
      <c r="I25" s="5" t="str">
        <f ca="1">IF(J21=0,"",IF(J21=1,"|"&amp;IF(X25&gt;0," - "," + ")&amp;ABS(X25),"|"&amp;IF(F17&gt;0," - "," + ")&amp;ABS(F17)&amp;"t"))</f>
        <v>| - 5</v>
      </c>
      <c r="O25" s="56"/>
      <c r="P25" s="14"/>
      <c r="Q25" s="9"/>
      <c r="X25" s="7">
        <f ca="1">F17*X22</f>
        <v>5</v>
      </c>
      <c r="Z25" s="7" t="s">
        <v>23</v>
      </c>
      <c r="AA25" s="38"/>
    </row>
    <row r="26" spans="1:27" x14ac:dyDescent="0.35">
      <c r="E26" s="42" t="str">
        <f ca="1">IF(J21=0,"",IF(J21=1,E12&amp;" "&amp;E5&amp;" = "&amp;X26,E12&amp;" "&amp;E5&amp;" = "&amp;G17&amp;IF(F17&gt;0," - "," + ")&amp;ABS(F17)&amp;"t"))</f>
        <v>6 x₂ = 12</v>
      </c>
      <c r="F26" s="42"/>
      <c r="G26" s="42"/>
      <c r="I26" s="5" t="str">
        <f ca="1">IF(J21=0,"",IF(J21=1,IF(E17&lt;&gt;1,"| : "&amp;E17,""),IF(E17&lt;&gt;1,"| : "&amp;E17,"")))</f>
        <v>| : 6</v>
      </c>
      <c r="O26" s="56"/>
      <c r="P26" s="14"/>
      <c r="Q26" s="9"/>
      <c r="X26" s="7">
        <f ca="1">X24-X25</f>
        <v>12</v>
      </c>
      <c r="Y26" s="7">
        <f ca="1">G17/E17</f>
        <v>2.8333333333333335</v>
      </c>
      <c r="Z26" s="7">
        <f ca="1">-F17/E17</f>
        <v>0.16666666666666666</v>
      </c>
      <c r="AA26" s="38"/>
    </row>
    <row r="27" spans="1:27" x14ac:dyDescent="0.35">
      <c r="E27" s="43" t="str">
        <f ca="1">IF(J21=0,"",IF(J21=1,E5&amp;" = "&amp;X27," "&amp;E5&amp;" = "&amp;G17/E12&amp;IF(F17&gt;0," - "," + ")&amp;ABS(F17)/E12&amp;"t"))</f>
        <v>x₂ = 2</v>
      </c>
      <c r="F27" s="43"/>
      <c r="G27" s="43"/>
      <c r="O27" s="56"/>
      <c r="P27" s="14"/>
      <c r="Q27" s="9"/>
      <c r="W27" s="7" t="s">
        <v>4</v>
      </c>
      <c r="X27" s="7">
        <f ca="1">X26/E17</f>
        <v>2</v>
      </c>
      <c r="Y27" s="7" t="str">
        <f ca="1">G17/E12&amp;IF(F17&gt;0," - "," + ")&amp;ABS(F17)/E12&amp;"t"</f>
        <v>2,83333333333333 + 0,166666666666667t</v>
      </c>
      <c r="AA27" s="38"/>
    </row>
    <row r="28" spans="1:27" ht="6.65" customHeight="1" x14ac:dyDescent="0.35">
      <c r="O28" s="56"/>
      <c r="P28" s="14"/>
      <c r="Q28" s="9"/>
      <c r="AA28" s="38"/>
    </row>
    <row r="29" spans="1:27" x14ac:dyDescent="0.35">
      <c r="A29" s="5" t="s">
        <v>17</v>
      </c>
      <c r="O29" s="56"/>
      <c r="P29" s="14"/>
      <c r="Q29" s="9"/>
      <c r="AA29" s="38"/>
    </row>
    <row r="30" spans="1:27" x14ac:dyDescent="0.35">
      <c r="D30" s="42" t="str">
        <f ca="1">IF(J21=0,"",IF(J21=1,D16&amp;" "&amp;D5&amp;IF(E16&gt;0," + "," ")&amp;E16&amp;" · "&amp;IF(X27&lt;0,"("&amp;X27&amp;")",X27)&amp;IF(F16&gt;0," + "," ")&amp;F16&amp;" · "&amp;IF(X22&lt;0,"("&amp;X22&amp;")",X22)&amp;" = "&amp;G16,D16&amp;" "&amp;D5&amp;IF(E16&gt;0," + "," ")&amp;E16&amp;" · ("&amp;Y27&amp;")"&amp;IF(F16&gt;0," + "," ")&amp;F16&amp;" · "&amp;"t"&amp;" = "&amp;G16))</f>
        <v>5 x₁ + 3 · 2 + 4 · (-5) = -4</v>
      </c>
      <c r="E30" s="42"/>
      <c r="F30" s="42"/>
      <c r="G30" s="42"/>
      <c r="I30" s="5" t="str">
        <f ca="1">IF(J21=0,"",IF(J21=1,"|"&amp;IF(X30&gt;0," - "," + ")&amp;ABS(X30),"| "&amp;IF(Y30&gt;0,"- ","+ ")&amp;ABS(Y30)&amp;"; "&amp;IF(Z30&gt;0,"- ","+")&amp;Z30&amp;"t"))</f>
        <v>| + 14</v>
      </c>
      <c r="O30" s="56"/>
      <c r="P30" s="14"/>
      <c r="Q30" s="9"/>
      <c r="W30" s="7" t="s">
        <v>18</v>
      </c>
      <c r="X30" s="7">
        <f ca="1">E11*X27+F11*X22</f>
        <v>-14</v>
      </c>
      <c r="Y30" s="7">
        <f ca="1">Y26*E11</f>
        <v>8.5</v>
      </c>
      <c r="Z30" s="7">
        <f ca="1">Z26*E11+F11</f>
        <v>4.5</v>
      </c>
      <c r="AA30" s="38"/>
    </row>
    <row r="31" spans="1:27" x14ac:dyDescent="0.35">
      <c r="E31" s="42" t="str">
        <f ca="1">IF(J21=0,"",IF(J21=1,D16&amp;" "&amp;D5&amp;" = "&amp;X31,D16&amp;" "&amp;D5&amp;" = "&amp;Y31&amp;IF(Z31&gt;0," + "," - ")&amp;ABS(Z31)&amp;"t"))</f>
        <v>5 x₁ = 10</v>
      </c>
      <c r="F31" s="42"/>
      <c r="G31" s="42"/>
      <c r="I31" s="5" t="str">
        <f ca="1">IF(J21=0,"",IF(D16&lt;&gt;1,"| : "&amp;D16,""))</f>
        <v>| : 5</v>
      </c>
      <c r="O31" s="30"/>
      <c r="P31" s="31"/>
      <c r="Q31" s="32"/>
      <c r="X31" s="7">
        <f ca="1">G16-X30</f>
        <v>10</v>
      </c>
      <c r="Y31" s="7">
        <f ca="1">G11-Y30</f>
        <v>-12.5</v>
      </c>
      <c r="Z31" s="7">
        <f ca="1">-Z30</f>
        <v>-4.5</v>
      </c>
      <c r="AA31" s="38"/>
    </row>
    <row r="32" spans="1:27" x14ac:dyDescent="0.35">
      <c r="E32" s="43" t="str">
        <f ca="1">IF(J21=0,"",IF(J21=1,D5&amp;" = "&amp;X32,D5&amp;" = "&amp;Y32&amp;IF(Z32&gt;0," + "," - ")&amp;ABS(Z32)&amp;"t"))</f>
        <v>x₁ = 2</v>
      </c>
      <c r="F32" s="43"/>
      <c r="G32" s="43"/>
      <c r="W32" s="7" t="s">
        <v>3</v>
      </c>
      <c r="X32" s="7">
        <f ca="1">X31/D16</f>
        <v>2</v>
      </c>
      <c r="Y32" s="7">
        <f ca="1">Y31/D16</f>
        <v>-2.5</v>
      </c>
      <c r="Z32" s="7">
        <f ca="1">Z31/D16</f>
        <v>-0.9</v>
      </c>
      <c r="AA32" s="38"/>
    </row>
    <row r="33" spans="1:27" s="7" customFormat="1" ht="5.4" customHeight="1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  <c r="V33" s="5"/>
      <c r="AA33" s="38"/>
    </row>
    <row r="34" spans="1:27" s="7" customFormat="1" ht="7" customHeight="1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  <c r="V34" s="5"/>
      <c r="Y34" s="7" t="str">
        <f ca="1">Y32&amp;IF(Z32&gt;0," + "," - ")&amp;ABS(Z32)&amp;"t"</f>
        <v>-2,5 - 0,9t</v>
      </c>
      <c r="AA34" s="38"/>
    </row>
    <row r="35" spans="1:27" s="7" customFormat="1" x14ac:dyDescent="0.35">
      <c r="A35" s="5" t="s">
        <v>19</v>
      </c>
      <c r="B35" s="5"/>
      <c r="C35" s="5"/>
      <c r="D35" s="5"/>
      <c r="E35" s="5"/>
      <c r="F35" s="43" t="str">
        <f ca="1">IF(J21=0,"L = { }",IF(J21=1,"L = { ("&amp;X32&amp;"|"&amp;X27&amp;"|"&amp;X22&amp;") }","L = { ("&amp;Y34&amp;" | "&amp;Y27&amp;" | t) | t ϵ R}"))</f>
        <v>L = { (2|2|-5) }</v>
      </c>
      <c r="G35" s="43"/>
      <c r="H35" s="43"/>
      <c r="I35" s="43"/>
      <c r="J35" s="5"/>
      <c r="K35" s="5"/>
      <c r="L35" s="5"/>
      <c r="M35" s="5"/>
      <c r="N35" s="5"/>
      <c r="O35" s="5"/>
      <c r="P35" s="5"/>
      <c r="Q35" s="5"/>
      <c r="R35" s="34" t="s">
        <v>34</v>
      </c>
      <c r="T35" s="5"/>
      <c r="U35" s="6"/>
      <c r="V35" s="5"/>
    </row>
  </sheetData>
  <mergeCells count="13">
    <mergeCell ref="F35:I35"/>
    <mergeCell ref="E25:G25"/>
    <mergeCell ref="E26:G26"/>
    <mergeCell ref="E27:G27"/>
    <mergeCell ref="D30:G30"/>
    <mergeCell ref="E31:G31"/>
    <mergeCell ref="E32:G32"/>
    <mergeCell ref="N3:S3"/>
    <mergeCell ref="X6:Y6"/>
    <mergeCell ref="X7:Y7"/>
    <mergeCell ref="E21:G21"/>
    <mergeCell ref="E22:G22"/>
    <mergeCell ref="O22:Q22"/>
  </mergeCells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53645-AE9D-4246-B933-F3DA856C2F9E}">
  <dimension ref="A2:AK126"/>
  <sheetViews>
    <sheetView topLeftCell="I75" workbookViewId="0">
      <selection activeCell="I82" sqref="I82"/>
    </sheetView>
  </sheetViews>
  <sheetFormatPr baseColWidth="10" defaultRowHeight="12.5" x14ac:dyDescent="0.25"/>
  <cols>
    <col min="1" max="1" width="15.1796875" bestFit="1" customWidth="1"/>
    <col min="5" max="12" width="4.6328125" customWidth="1"/>
    <col min="13" max="13" width="7.36328125" customWidth="1"/>
    <col min="26" max="37" width="3.453125" customWidth="1"/>
  </cols>
  <sheetData>
    <row r="2" spans="1:37" x14ac:dyDescent="0.25">
      <c r="A2" t="s">
        <v>24</v>
      </c>
      <c r="C2" t="s">
        <v>25</v>
      </c>
      <c r="E2" t="s">
        <v>24</v>
      </c>
    </row>
    <row r="3" spans="1:37" x14ac:dyDescent="0.25">
      <c r="E3" t="s">
        <v>26</v>
      </c>
      <c r="F3" t="s">
        <v>27</v>
      </c>
      <c r="G3" t="s">
        <v>28</v>
      </c>
      <c r="L3" t="s">
        <v>29</v>
      </c>
    </row>
    <row r="4" spans="1:37" x14ac:dyDescent="0.25">
      <c r="A4" t="str">
        <f ca="1">I4&amp;"x"&amp;IF(J4&lt;0," - "," + ")&amp;ABS(J4)&amp;"y"&amp;IF(K4&lt;0," - "," + ")&amp;ABS(K4)&amp;"z = "&amp;L4</f>
        <v>-4x - 4y + 2z = -2</v>
      </c>
      <c r="C4" t="str">
        <f ca="1">"L = {("&amp;E4&amp;"|"&amp;F4&amp;"|"&amp;G4&amp;")}"</f>
        <v>L = {(-4|2|-5)}</v>
      </c>
      <c r="E4">
        <f ca="1">RANDBETWEEN(1,5)*(-1)^RANDBETWEEN(1,10)</f>
        <v>-4</v>
      </c>
      <c r="F4">
        <f ca="1">RANDBETWEEN(1,5)*(-1)^RANDBETWEEN(1,10)</f>
        <v>2</v>
      </c>
      <c r="G4">
        <f ca="1">RANDBETWEEN(1,5)*(-1)^RANDBETWEEN(1,10)</f>
        <v>-5</v>
      </c>
      <c r="I4">
        <f t="shared" ref="I4:K6" ca="1" si="0">RANDBETWEEN(1,5)*(-1)^RANDBETWEEN(1,10)</f>
        <v>-4</v>
      </c>
      <c r="J4">
        <f t="shared" ca="1" si="0"/>
        <v>-4</v>
      </c>
      <c r="K4">
        <f t="shared" ca="1" si="0"/>
        <v>2</v>
      </c>
      <c r="L4">
        <f ca="1">E4*I4+F4*J4+G4*K4</f>
        <v>-2</v>
      </c>
      <c r="N4">
        <f ca="1">I4/I5</f>
        <v>2</v>
      </c>
      <c r="O4">
        <f ca="1">J4/J5</f>
        <v>-4</v>
      </c>
      <c r="P4">
        <f ca="1">K4/K5</f>
        <v>2</v>
      </c>
      <c r="Q4">
        <f ca="1">IF(AND(N4=O4),0,1)</f>
        <v>1</v>
      </c>
    </row>
    <row r="5" spans="1:37" x14ac:dyDescent="0.25">
      <c r="A5" t="str">
        <f ca="1">I5&amp;"x"&amp;IF(J5&lt;0," - "," + ")&amp;ABS(J5)&amp;"y"&amp;IF(K5&lt;0," - "," + ")&amp;ABS(K5)&amp;"z = "&amp;L5</f>
        <v>-2x + 1y + 1z = 5</v>
      </c>
      <c r="E5">
        <f t="shared" ref="E5:G6" ca="1" si="1">E4</f>
        <v>-4</v>
      </c>
      <c r="F5">
        <f t="shared" ca="1" si="1"/>
        <v>2</v>
      </c>
      <c r="G5">
        <f t="shared" ca="1" si="1"/>
        <v>-5</v>
      </c>
      <c r="I5">
        <f t="shared" ca="1" si="0"/>
        <v>-2</v>
      </c>
      <c r="J5">
        <f t="shared" ca="1" si="0"/>
        <v>1</v>
      </c>
      <c r="K5">
        <f t="shared" ca="1" si="0"/>
        <v>1</v>
      </c>
      <c r="L5">
        <f t="shared" ref="L5:L6" ca="1" si="2">E5*I5+F5*J5+G5*K5</f>
        <v>5</v>
      </c>
      <c r="N5">
        <f ca="1">I4/I6</f>
        <v>-4</v>
      </c>
      <c r="O5">
        <f ca="1">J4/J6</f>
        <v>2</v>
      </c>
      <c r="P5">
        <f ca="1">K4/K6</f>
        <v>1</v>
      </c>
      <c r="Q5">
        <f ca="1">IF(AND(N5=O5),0,1)</f>
        <v>1</v>
      </c>
      <c r="V5" t="s">
        <v>30</v>
      </c>
      <c r="W5" t="s">
        <v>31</v>
      </c>
      <c r="X5" t="s">
        <v>32</v>
      </c>
      <c r="Y5" t="s">
        <v>33</v>
      </c>
    </row>
    <row r="6" spans="1:37" x14ac:dyDescent="0.25">
      <c r="A6" t="str">
        <f ca="1">I6&amp;"x"&amp;IF(J6&lt;0," - "," + ")&amp;ABS(J6)&amp;"y"&amp;IF(K6&lt;0," - "," + ")&amp;ABS(K6)&amp;"z = "&amp;L6</f>
        <v>1x - 2y + 2z = -18</v>
      </c>
      <c r="E6">
        <f t="shared" ca="1" si="1"/>
        <v>-4</v>
      </c>
      <c r="F6">
        <f t="shared" ca="1" si="1"/>
        <v>2</v>
      </c>
      <c r="G6">
        <f t="shared" ca="1" si="1"/>
        <v>-5</v>
      </c>
      <c r="I6">
        <f t="shared" ca="1" si="0"/>
        <v>1</v>
      </c>
      <c r="J6">
        <f t="shared" ca="1" si="0"/>
        <v>-2</v>
      </c>
      <c r="K6">
        <f t="shared" ca="1" si="0"/>
        <v>2</v>
      </c>
      <c r="L6">
        <f t="shared" ca="1" si="2"/>
        <v>-18</v>
      </c>
      <c r="N6">
        <f ca="1">I5/I6</f>
        <v>-2</v>
      </c>
      <c r="O6">
        <f ca="1">J5/J6</f>
        <v>-0.5</v>
      </c>
      <c r="P6">
        <f ca="1">K5/K6</f>
        <v>0.5</v>
      </c>
      <c r="Q6">
        <f ca="1">IF(AND(N6=O6),0,1)</f>
        <v>1</v>
      </c>
      <c r="S6">
        <f ca="1">Q4+Q5+Q6</f>
        <v>3</v>
      </c>
      <c r="U6">
        <f ca="1">IF(S6=3,RAND(),0)</f>
        <v>0.81070032909046474</v>
      </c>
      <c r="V6" t="str">
        <f ca="1">A4</f>
        <v>-4x - 4y + 2z = -2</v>
      </c>
      <c r="W6" t="str">
        <f ca="1">A5</f>
        <v>-2x + 1y + 1z = 5</v>
      </c>
      <c r="X6" t="str">
        <f ca="1">A6</f>
        <v>1x - 2y + 2z = -18</v>
      </c>
      <c r="Y6" t="str">
        <f ca="1">C4</f>
        <v>L = {(-4|2|-5)}</v>
      </c>
      <c r="Z6">
        <f ca="1">I4</f>
        <v>-4</v>
      </c>
      <c r="AA6">
        <f t="shared" ref="AA6:AC6" ca="1" si="3">J4</f>
        <v>-4</v>
      </c>
      <c r="AB6">
        <f t="shared" ca="1" si="3"/>
        <v>2</v>
      </c>
      <c r="AC6">
        <f t="shared" ca="1" si="3"/>
        <v>-2</v>
      </c>
      <c r="AD6">
        <f ca="1">I5</f>
        <v>-2</v>
      </c>
      <c r="AE6">
        <f t="shared" ref="AE6:AG6" ca="1" si="4">J5</f>
        <v>1</v>
      </c>
      <c r="AF6">
        <f t="shared" ca="1" si="4"/>
        <v>1</v>
      </c>
      <c r="AG6">
        <f t="shared" ca="1" si="4"/>
        <v>5</v>
      </c>
      <c r="AH6">
        <f ca="1">I6</f>
        <v>1</v>
      </c>
      <c r="AI6">
        <f t="shared" ref="AI6:AK6" ca="1" si="5">J6</f>
        <v>-2</v>
      </c>
      <c r="AJ6">
        <f t="shared" ca="1" si="5"/>
        <v>2</v>
      </c>
      <c r="AK6">
        <f t="shared" ca="1" si="5"/>
        <v>-18</v>
      </c>
    </row>
    <row r="8" spans="1:37" x14ac:dyDescent="0.25">
      <c r="E8" t="s">
        <v>26</v>
      </c>
      <c r="F8" t="s">
        <v>27</v>
      </c>
      <c r="G8" t="s">
        <v>28</v>
      </c>
      <c r="L8" t="s">
        <v>29</v>
      </c>
    </row>
    <row r="9" spans="1:37" x14ac:dyDescent="0.25">
      <c r="A9" t="str">
        <f ca="1">I9&amp;"x"&amp;IF(J9&lt;0," - "," + ")&amp;ABS(J9)&amp;"y"&amp;IF(K9&lt;0," - "," + ")&amp;ABS(K9)&amp;"z = "&amp;L9</f>
        <v>5x + 3y + 4z = -4</v>
      </c>
      <c r="C9" t="str">
        <f ca="1">"L = {("&amp;E9&amp;"|"&amp;F9&amp;"|"&amp;G9&amp;")}"</f>
        <v>L = {(2|2|-5)}</v>
      </c>
      <c r="E9">
        <f ca="1">RANDBETWEEN(1,5)*(-1)^RANDBETWEEN(1,10)</f>
        <v>2</v>
      </c>
      <c r="F9">
        <f ca="1">RANDBETWEEN(1,5)*(-1)^RANDBETWEEN(1,10)</f>
        <v>2</v>
      </c>
      <c r="G9">
        <f ca="1">RANDBETWEEN(1,5)*(-1)^RANDBETWEEN(1,10)</f>
        <v>-5</v>
      </c>
      <c r="I9">
        <f t="shared" ref="I9:K11" ca="1" si="6">RANDBETWEEN(1,5)*(-1)^RANDBETWEEN(1,10)</f>
        <v>5</v>
      </c>
      <c r="J9">
        <f t="shared" ca="1" si="6"/>
        <v>3</v>
      </c>
      <c r="K9">
        <f t="shared" ca="1" si="6"/>
        <v>4</v>
      </c>
      <c r="L9">
        <f ca="1">E9*I9+F9*J9+G9*K9</f>
        <v>-4</v>
      </c>
      <c r="N9">
        <f ca="1">I9/I10</f>
        <v>-1</v>
      </c>
      <c r="O9">
        <f ca="1">J9/J10</f>
        <v>1</v>
      </c>
      <c r="P9">
        <f ca="1">K9/K10</f>
        <v>-0.8</v>
      </c>
      <c r="Q9">
        <f ca="1">IF(AND(N9=O9),0,1)</f>
        <v>1</v>
      </c>
    </row>
    <row r="10" spans="1:37" x14ac:dyDescent="0.25">
      <c r="A10" t="str">
        <f ca="1">I10&amp;"x"&amp;IF(J10&lt;0," - "," + ")&amp;ABS(J10)&amp;"y"&amp;IF(K10&lt;0," - "," + ")&amp;ABS(K10)&amp;"z = "&amp;L10</f>
        <v>-5x + 3y - 5z = 21</v>
      </c>
      <c r="E10">
        <f t="shared" ref="E10:G11" ca="1" si="7">E9</f>
        <v>2</v>
      </c>
      <c r="F10">
        <f t="shared" ca="1" si="7"/>
        <v>2</v>
      </c>
      <c r="G10">
        <f t="shared" ca="1" si="7"/>
        <v>-5</v>
      </c>
      <c r="I10">
        <f t="shared" ca="1" si="6"/>
        <v>-5</v>
      </c>
      <c r="J10">
        <f t="shared" ca="1" si="6"/>
        <v>3</v>
      </c>
      <c r="K10">
        <f t="shared" ca="1" si="6"/>
        <v>-5</v>
      </c>
      <c r="L10">
        <f t="shared" ref="L10:L11" ca="1" si="8">E10*I10+F10*J10+G10*K10</f>
        <v>21</v>
      </c>
      <c r="N10">
        <f ca="1">I9/I11</f>
        <v>5</v>
      </c>
      <c r="O10">
        <f ca="1">J9/J11</f>
        <v>1</v>
      </c>
      <c r="P10">
        <f ca="1">K9/K11</f>
        <v>-2</v>
      </c>
      <c r="Q10">
        <f ca="1">IF(AND(N10=O10),0,1)</f>
        <v>1</v>
      </c>
      <c r="V10" t="s">
        <v>30</v>
      </c>
      <c r="W10" t="s">
        <v>31</v>
      </c>
      <c r="X10" t="s">
        <v>32</v>
      </c>
      <c r="Y10" t="s">
        <v>33</v>
      </c>
    </row>
    <row r="11" spans="1:37" x14ac:dyDescent="0.25">
      <c r="A11" t="str">
        <f ca="1">I11&amp;"x"&amp;IF(J11&lt;0," - "," + ")&amp;ABS(J11)&amp;"y"&amp;IF(K11&lt;0," - "," + ")&amp;ABS(K11)&amp;"z = "&amp;L11</f>
        <v>1x + 3y - 2z = 18</v>
      </c>
      <c r="E11">
        <f t="shared" ca="1" si="7"/>
        <v>2</v>
      </c>
      <c r="F11">
        <f t="shared" ca="1" si="7"/>
        <v>2</v>
      </c>
      <c r="G11">
        <f t="shared" ca="1" si="7"/>
        <v>-5</v>
      </c>
      <c r="I11">
        <f t="shared" ca="1" si="6"/>
        <v>1</v>
      </c>
      <c r="J11">
        <f t="shared" ca="1" si="6"/>
        <v>3</v>
      </c>
      <c r="K11">
        <f t="shared" ca="1" si="6"/>
        <v>-2</v>
      </c>
      <c r="L11">
        <f t="shared" ca="1" si="8"/>
        <v>18</v>
      </c>
      <c r="N11">
        <f ca="1">I10/I11</f>
        <v>-5</v>
      </c>
      <c r="O11">
        <f ca="1">J10/J11</f>
        <v>1</v>
      </c>
      <c r="P11">
        <f ca="1">K10/K11</f>
        <v>2.5</v>
      </c>
      <c r="Q11">
        <f ca="1">IF(AND(N11=O11),0,1)</f>
        <v>1</v>
      </c>
      <c r="S11">
        <f ca="1">Q9+Q10+Q11</f>
        <v>3</v>
      </c>
      <c r="U11">
        <f ca="1">IF(S11=3,RAND(),0)</f>
        <v>0.99860735454521665</v>
      </c>
      <c r="V11" t="str">
        <f ca="1">A9</f>
        <v>5x + 3y + 4z = -4</v>
      </c>
      <c r="W11" t="str">
        <f ca="1">A10</f>
        <v>-5x + 3y - 5z = 21</v>
      </c>
      <c r="X11" t="str">
        <f ca="1">A11</f>
        <v>1x + 3y - 2z = 18</v>
      </c>
      <c r="Y11" t="str">
        <f ca="1">C9</f>
        <v>L = {(2|2|-5)}</v>
      </c>
      <c r="Z11">
        <f ca="1">I9</f>
        <v>5</v>
      </c>
      <c r="AA11">
        <f t="shared" ref="AA11" ca="1" si="9">J9</f>
        <v>3</v>
      </c>
      <c r="AB11">
        <f t="shared" ref="AB11" ca="1" si="10">K9</f>
        <v>4</v>
      </c>
      <c r="AC11">
        <f t="shared" ref="AC11" ca="1" si="11">L9</f>
        <v>-4</v>
      </c>
      <c r="AD11">
        <f ca="1">I10</f>
        <v>-5</v>
      </c>
      <c r="AE11">
        <f t="shared" ref="AE11" ca="1" si="12">J10</f>
        <v>3</v>
      </c>
      <c r="AF11">
        <f t="shared" ref="AF11" ca="1" si="13">K10</f>
        <v>-5</v>
      </c>
      <c r="AG11">
        <f t="shared" ref="AG11" ca="1" si="14">L10</f>
        <v>21</v>
      </c>
      <c r="AH11">
        <f ca="1">I11</f>
        <v>1</v>
      </c>
      <c r="AI11">
        <f t="shared" ref="AI11" ca="1" si="15">J11</f>
        <v>3</v>
      </c>
      <c r="AJ11">
        <f t="shared" ref="AJ11" ca="1" si="16">K11</f>
        <v>-2</v>
      </c>
      <c r="AK11">
        <f t="shared" ref="AK11" ca="1" si="17">L11</f>
        <v>18</v>
      </c>
    </row>
    <row r="13" spans="1:37" x14ac:dyDescent="0.25">
      <c r="E13" t="s">
        <v>26</v>
      </c>
      <c r="F13" t="s">
        <v>27</v>
      </c>
      <c r="G13" t="s">
        <v>28</v>
      </c>
      <c r="L13" t="s">
        <v>29</v>
      </c>
    </row>
    <row r="14" spans="1:37" x14ac:dyDescent="0.25">
      <c r="A14" t="str">
        <f ca="1">I14&amp;"x"&amp;IF(J14&lt;0," - "," + ")&amp;ABS(J14)&amp;"y"&amp;IF(K14&lt;0," - "," + ")&amp;ABS(K14)&amp;"z = "&amp;L14</f>
        <v>-4x + 5y + 2z = -25</v>
      </c>
      <c r="C14" t="str">
        <f ca="1">"L = {("&amp;E14&amp;"|"&amp;F14&amp;"|"&amp;G14&amp;")}"</f>
        <v>L = {(2|-3|-1)}</v>
      </c>
      <c r="E14">
        <f ca="1">RANDBETWEEN(1,5)*(-1)^RANDBETWEEN(1,10)</f>
        <v>2</v>
      </c>
      <c r="F14">
        <f ca="1">RANDBETWEEN(1,5)*(-1)^RANDBETWEEN(1,10)</f>
        <v>-3</v>
      </c>
      <c r="G14">
        <f ca="1">RANDBETWEEN(1,5)*(-1)^RANDBETWEEN(1,10)</f>
        <v>-1</v>
      </c>
      <c r="I14">
        <f t="shared" ref="I14:K16" ca="1" si="18">RANDBETWEEN(1,5)*(-1)^RANDBETWEEN(1,10)</f>
        <v>-4</v>
      </c>
      <c r="J14">
        <f t="shared" ca="1" si="18"/>
        <v>5</v>
      </c>
      <c r="K14">
        <f t="shared" ca="1" si="18"/>
        <v>2</v>
      </c>
      <c r="L14">
        <f ca="1">E14*I14+F14*J14+G14*K14</f>
        <v>-25</v>
      </c>
      <c r="N14">
        <f ca="1">I14/I15</f>
        <v>-0.8</v>
      </c>
      <c r="O14">
        <f ca="1">J14/J15</f>
        <v>-2.5</v>
      </c>
      <c r="P14">
        <f ca="1">K14/K15</f>
        <v>1</v>
      </c>
      <c r="Q14">
        <f ca="1">IF(AND(N14=O14),0,1)</f>
        <v>1</v>
      </c>
    </row>
    <row r="15" spans="1:37" x14ac:dyDescent="0.25">
      <c r="A15" t="str">
        <f ca="1">I15&amp;"x"&amp;IF(J15&lt;0," - "," + ")&amp;ABS(J15)&amp;"y"&amp;IF(K15&lt;0," - "," + ")&amp;ABS(K15)&amp;"z = "&amp;L15</f>
        <v>5x - 2y + 2z = 14</v>
      </c>
      <c r="E15">
        <f t="shared" ref="E15:G16" ca="1" si="19">E14</f>
        <v>2</v>
      </c>
      <c r="F15">
        <f t="shared" ca="1" si="19"/>
        <v>-3</v>
      </c>
      <c r="G15">
        <f t="shared" ca="1" si="19"/>
        <v>-1</v>
      </c>
      <c r="I15">
        <f t="shared" ca="1" si="18"/>
        <v>5</v>
      </c>
      <c r="J15">
        <f t="shared" ca="1" si="18"/>
        <v>-2</v>
      </c>
      <c r="K15">
        <f t="shared" ca="1" si="18"/>
        <v>2</v>
      </c>
      <c r="L15">
        <f t="shared" ref="L15:L16" ca="1" si="20">E15*I15+F15*J15+G15*K15</f>
        <v>14</v>
      </c>
      <c r="N15">
        <f ca="1">I14/I16</f>
        <v>4</v>
      </c>
      <c r="O15">
        <f ca="1">J14/J16</f>
        <v>5</v>
      </c>
      <c r="P15">
        <f ca="1">K14/K16</f>
        <v>0.66666666666666663</v>
      </c>
      <c r="Q15">
        <f ca="1">IF(AND(N15=O15),0,1)</f>
        <v>1</v>
      </c>
      <c r="V15" t="s">
        <v>30</v>
      </c>
      <c r="W15" t="s">
        <v>31</v>
      </c>
      <c r="X15" t="s">
        <v>32</v>
      </c>
      <c r="Y15" t="s">
        <v>33</v>
      </c>
    </row>
    <row r="16" spans="1:37" x14ac:dyDescent="0.25">
      <c r="A16" t="str">
        <f ca="1">I16&amp;"x"&amp;IF(J16&lt;0," - "," + ")&amp;ABS(J16)&amp;"y"&amp;IF(K16&lt;0," - "," + ")&amp;ABS(K16)&amp;"z = "&amp;L16</f>
        <v>-1x + 1y + 3z = -8</v>
      </c>
      <c r="E16">
        <f t="shared" ca="1" si="19"/>
        <v>2</v>
      </c>
      <c r="F16">
        <f t="shared" ca="1" si="19"/>
        <v>-3</v>
      </c>
      <c r="G16">
        <f t="shared" ca="1" si="19"/>
        <v>-1</v>
      </c>
      <c r="I16">
        <f t="shared" ca="1" si="18"/>
        <v>-1</v>
      </c>
      <c r="J16">
        <f t="shared" ca="1" si="18"/>
        <v>1</v>
      </c>
      <c r="K16">
        <f t="shared" ca="1" si="18"/>
        <v>3</v>
      </c>
      <c r="L16">
        <f t="shared" ca="1" si="20"/>
        <v>-8</v>
      </c>
      <c r="N16">
        <f ca="1">I15/I16</f>
        <v>-5</v>
      </c>
      <c r="O16">
        <f ca="1">J15/J16</f>
        <v>-2</v>
      </c>
      <c r="P16">
        <f ca="1">K15/K16</f>
        <v>0.66666666666666663</v>
      </c>
      <c r="Q16">
        <f ca="1">IF(AND(N16=O16),0,1)</f>
        <v>1</v>
      </c>
      <c r="S16">
        <f ca="1">Q14+Q15+Q16</f>
        <v>3</v>
      </c>
      <c r="U16">
        <f ca="1">IF(S16=3,RAND(),0)</f>
        <v>0.94917544895382822</v>
      </c>
      <c r="V16" t="str">
        <f ca="1">A14</f>
        <v>-4x + 5y + 2z = -25</v>
      </c>
      <c r="W16" t="str">
        <f ca="1">A15</f>
        <v>5x - 2y + 2z = 14</v>
      </c>
      <c r="X16" t="str">
        <f ca="1">A16</f>
        <v>-1x + 1y + 3z = -8</v>
      </c>
      <c r="Y16" t="str">
        <f ca="1">C14</f>
        <v>L = {(2|-3|-1)}</v>
      </c>
      <c r="Z16">
        <f ca="1">I14</f>
        <v>-4</v>
      </c>
      <c r="AA16">
        <f t="shared" ref="AA16" ca="1" si="21">J14</f>
        <v>5</v>
      </c>
      <c r="AB16">
        <f t="shared" ref="AB16" ca="1" si="22">K14</f>
        <v>2</v>
      </c>
      <c r="AC16">
        <f t="shared" ref="AC16" ca="1" si="23">L14</f>
        <v>-25</v>
      </c>
      <c r="AD16">
        <f ca="1">I15</f>
        <v>5</v>
      </c>
      <c r="AE16">
        <f t="shared" ref="AE16" ca="1" si="24">J15</f>
        <v>-2</v>
      </c>
      <c r="AF16">
        <f t="shared" ref="AF16" ca="1" si="25">K15</f>
        <v>2</v>
      </c>
      <c r="AG16">
        <f t="shared" ref="AG16" ca="1" si="26">L15</f>
        <v>14</v>
      </c>
      <c r="AH16">
        <f ca="1">I16</f>
        <v>-1</v>
      </c>
      <c r="AI16">
        <f t="shared" ref="AI16" ca="1" si="27">J16</f>
        <v>1</v>
      </c>
      <c r="AJ16">
        <f t="shared" ref="AJ16" ca="1" si="28">K16</f>
        <v>3</v>
      </c>
      <c r="AK16">
        <f t="shared" ref="AK16" ca="1" si="29">L16</f>
        <v>-8</v>
      </c>
    </row>
    <row r="18" spans="1:37" x14ac:dyDescent="0.25">
      <c r="E18" t="s">
        <v>26</v>
      </c>
      <c r="F18" t="s">
        <v>27</v>
      </c>
      <c r="G18" t="s">
        <v>28</v>
      </c>
      <c r="L18" t="s">
        <v>29</v>
      </c>
    </row>
    <row r="19" spans="1:37" x14ac:dyDescent="0.25">
      <c r="A19" t="str">
        <f ca="1">I19&amp;"x"&amp;IF(J19&lt;0," - "," + ")&amp;ABS(J19)&amp;"y"&amp;IF(K19&lt;0," - "," + ")&amp;ABS(K19)&amp;"z = "&amp;L19</f>
        <v>1x - 4y + 5z = 25</v>
      </c>
      <c r="C19" t="str">
        <f ca="1">"L = {("&amp;E19&amp;"|"&amp;F19&amp;"|"&amp;G19&amp;")}"</f>
        <v>L = {(4|-4|1)}</v>
      </c>
      <c r="E19">
        <f ca="1">RANDBETWEEN(1,5)*(-1)^RANDBETWEEN(1,10)</f>
        <v>4</v>
      </c>
      <c r="F19">
        <f ca="1">RANDBETWEEN(1,5)*(-1)^RANDBETWEEN(1,10)</f>
        <v>-4</v>
      </c>
      <c r="G19">
        <f ca="1">RANDBETWEEN(1,5)*(-1)^RANDBETWEEN(1,10)</f>
        <v>1</v>
      </c>
      <c r="I19">
        <f t="shared" ref="I19:K21" ca="1" si="30">RANDBETWEEN(1,5)*(-1)^RANDBETWEEN(1,10)</f>
        <v>1</v>
      </c>
      <c r="J19">
        <f t="shared" ca="1" si="30"/>
        <v>-4</v>
      </c>
      <c r="K19">
        <f t="shared" ca="1" si="30"/>
        <v>5</v>
      </c>
      <c r="L19">
        <f ca="1">E19*I19+F19*J19+G19*K19</f>
        <v>25</v>
      </c>
      <c r="N19">
        <f ca="1">I19/I20</f>
        <v>1</v>
      </c>
      <c r="O19">
        <f ca="1">J19/J20</f>
        <v>-4</v>
      </c>
      <c r="P19">
        <f ca="1">K19/K20</f>
        <v>-5</v>
      </c>
      <c r="Q19">
        <f ca="1">IF(AND(N19=O19),0,1)</f>
        <v>1</v>
      </c>
    </row>
    <row r="20" spans="1:37" x14ac:dyDescent="0.25">
      <c r="A20" t="str">
        <f ca="1">I20&amp;"x"&amp;IF(J20&lt;0," - "," + ")&amp;ABS(J20)&amp;"y"&amp;IF(K20&lt;0," - "," + ")&amp;ABS(K20)&amp;"z = "&amp;L20</f>
        <v>1x + 1y - 1z = -1</v>
      </c>
      <c r="E20">
        <f t="shared" ref="E20:G21" ca="1" si="31">E19</f>
        <v>4</v>
      </c>
      <c r="F20">
        <f t="shared" ca="1" si="31"/>
        <v>-4</v>
      </c>
      <c r="G20">
        <f t="shared" ca="1" si="31"/>
        <v>1</v>
      </c>
      <c r="I20">
        <f t="shared" ca="1" si="30"/>
        <v>1</v>
      </c>
      <c r="J20">
        <f t="shared" ca="1" si="30"/>
        <v>1</v>
      </c>
      <c r="K20">
        <f t="shared" ca="1" si="30"/>
        <v>-1</v>
      </c>
      <c r="L20">
        <f t="shared" ref="L20:L21" ca="1" si="32">E20*I20+F20*J20+G20*K20</f>
        <v>-1</v>
      </c>
      <c r="N20">
        <f ca="1">I19/I21</f>
        <v>0.25</v>
      </c>
      <c r="O20">
        <f ca="1">J19/J21</f>
        <v>2</v>
      </c>
      <c r="P20">
        <f ca="1">K19/K21</f>
        <v>1.6666666666666667</v>
      </c>
      <c r="Q20">
        <f ca="1">IF(AND(N20=O20),0,1)</f>
        <v>1</v>
      </c>
      <c r="V20" t="s">
        <v>30</v>
      </c>
      <c r="W20" t="s">
        <v>31</v>
      </c>
      <c r="X20" t="s">
        <v>32</v>
      </c>
      <c r="Y20" t="s">
        <v>33</v>
      </c>
    </row>
    <row r="21" spans="1:37" x14ac:dyDescent="0.25">
      <c r="A21" t="str">
        <f ca="1">I21&amp;"x"&amp;IF(J21&lt;0," - "," + ")&amp;ABS(J21)&amp;"y"&amp;IF(K21&lt;0," - "," + ")&amp;ABS(K21)&amp;"z = "&amp;L21</f>
        <v>4x - 2y + 3z = 27</v>
      </c>
      <c r="E21">
        <f t="shared" ca="1" si="31"/>
        <v>4</v>
      </c>
      <c r="F21">
        <f t="shared" ca="1" si="31"/>
        <v>-4</v>
      </c>
      <c r="G21">
        <f t="shared" ca="1" si="31"/>
        <v>1</v>
      </c>
      <c r="I21">
        <f t="shared" ca="1" si="30"/>
        <v>4</v>
      </c>
      <c r="J21">
        <f t="shared" ca="1" si="30"/>
        <v>-2</v>
      </c>
      <c r="K21">
        <f t="shared" ca="1" si="30"/>
        <v>3</v>
      </c>
      <c r="L21">
        <f t="shared" ca="1" si="32"/>
        <v>27</v>
      </c>
      <c r="N21">
        <f ca="1">I20/I21</f>
        <v>0.25</v>
      </c>
      <c r="O21">
        <f ca="1">J20/J21</f>
        <v>-0.5</v>
      </c>
      <c r="P21">
        <f ca="1">K20/K21</f>
        <v>-0.33333333333333331</v>
      </c>
      <c r="Q21">
        <f ca="1">IF(AND(N21=O21),0,1)</f>
        <v>1</v>
      </c>
      <c r="S21">
        <f ca="1">Q19+Q20+Q21</f>
        <v>3</v>
      </c>
      <c r="U21">
        <f ca="1">IF(S21=3,RAND(),0)</f>
        <v>0.65490409933108529</v>
      </c>
      <c r="V21" t="str">
        <f ca="1">A19</f>
        <v>1x - 4y + 5z = 25</v>
      </c>
      <c r="W21" t="str">
        <f ca="1">A20</f>
        <v>1x + 1y - 1z = -1</v>
      </c>
      <c r="X21" t="str">
        <f ca="1">A21</f>
        <v>4x - 2y + 3z = 27</v>
      </c>
      <c r="Y21" t="str">
        <f ca="1">C19</f>
        <v>L = {(4|-4|1)}</v>
      </c>
      <c r="Z21">
        <f ca="1">I19</f>
        <v>1</v>
      </c>
      <c r="AA21">
        <f t="shared" ref="AA21" ca="1" si="33">J19</f>
        <v>-4</v>
      </c>
      <c r="AB21">
        <f t="shared" ref="AB21" ca="1" si="34">K19</f>
        <v>5</v>
      </c>
      <c r="AC21">
        <f t="shared" ref="AC21" ca="1" si="35">L19</f>
        <v>25</v>
      </c>
      <c r="AD21">
        <f ca="1">I20</f>
        <v>1</v>
      </c>
      <c r="AE21">
        <f t="shared" ref="AE21" ca="1" si="36">J20</f>
        <v>1</v>
      </c>
      <c r="AF21">
        <f t="shared" ref="AF21" ca="1" si="37">K20</f>
        <v>-1</v>
      </c>
      <c r="AG21">
        <f t="shared" ref="AG21" ca="1" si="38">L20</f>
        <v>-1</v>
      </c>
      <c r="AH21">
        <f ca="1">I21</f>
        <v>4</v>
      </c>
      <c r="AI21">
        <f t="shared" ref="AI21" ca="1" si="39">J21</f>
        <v>-2</v>
      </c>
      <c r="AJ21">
        <f t="shared" ref="AJ21" ca="1" si="40">K21</f>
        <v>3</v>
      </c>
      <c r="AK21">
        <f t="shared" ref="AK21" ca="1" si="41">L21</f>
        <v>27</v>
      </c>
    </row>
    <row r="23" spans="1:37" x14ac:dyDescent="0.25">
      <c r="E23" t="s">
        <v>26</v>
      </c>
      <c r="F23" t="s">
        <v>27</v>
      </c>
      <c r="G23" t="s">
        <v>28</v>
      </c>
      <c r="L23" t="s">
        <v>29</v>
      </c>
    </row>
    <row r="24" spans="1:37" x14ac:dyDescent="0.25">
      <c r="A24" t="str">
        <f ca="1">I24&amp;"x"&amp;IF(J24&lt;0," - "," + ")&amp;ABS(J24)&amp;"y"&amp;IF(K24&lt;0," - "," + ")&amp;ABS(K24)&amp;"z = "&amp;L24</f>
        <v>-5x - 1y - 4z = -12</v>
      </c>
      <c r="C24" t="str">
        <f ca="1">"L = {("&amp;E24&amp;"|"&amp;F24&amp;"|"&amp;G24&amp;")}"</f>
        <v>L = {(1|-1|2)}</v>
      </c>
      <c r="E24">
        <f ca="1">RANDBETWEEN(1,5)*(-1)^RANDBETWEEN(1,10)</f>
        <v>1</v>
      </c>
      <c r="F24">
        <f ca="1">RANDBETWEEN(1,5)*(-1)^RANDBETWEEN(1,10)</f>
        <v>-1</v>
      </c>
      <c r="G24">
        <f ca="1">RANDBETWEEN(1,5)*(-1)^RANDBETWEEN(1,10)</f>
        <v>2</v>
      </c>
      <c r="I24">
        <f t="shared" ref="I24:K26" ca="1" si="42">RANDBETWEEN(1,5)*(-1)^RANDBETWEEN(1,10)</f>
        <v>-5</v>
      </c>
      <c r="J24">
        <f t="shared" ca="1" si="42"/>
        <v>-1</v>
      </c>
      <c r="K24">
        <f t="shared" ca="1" si="42"/>
        <v>-4</v>
      </c>
      <c r="L24">
        <f ca="1">E24*I24+F24*J24+G24*K24</f>
        <v>-12</v>
      </c>
      <c r="N24">
        <f ca="1">I24/I25</f>
        <v>-1.6666666666666667</v>
      </c>
      <c r="O24">
        <f ca="1">J24/J25</f>
        <v>0.33333333333333331</v>
      </c>
      <c r="P24">
        <f ca="1">K24/K25</f>
        <v>-4</v>
      </c>
      <c r="Q24">
        <f ca="1">IF(AND(N24=O24),0,1)</f>
        <v>1</v>
      </c>
    </row>
    <row r="25" spans="1:37" x14ac:dyDescent="0.25">
      <c r="A25" t="str">
        <f ca="1">I25&amp;"x"&amp;IF(J25&lt;0," - "," + ")&amp;ABS(J25)&amp;"y"&amp;IF(K25&lt;0," - "," + ")&amp;ABS(K25)&amp;"z = "&amp;L25</f>
        <v>3x - 3y + 1z = 8</v>
      </c>
      <c r="E25">
        <f t="shared" ref="E25:G26" ca="1" si="43">E24</f>
        <v>1</v>
      </c>
      <c r="F25">
        <f t="shared" ca="1" si="43"/>
        <v>-1</v>
      </c>
      <c r="G25">
        <f t="shared" ca="1" si="43"/>
        <v>2</v>
      </c>
      <c r="I25">
        <f t="shared" ca="1" si="42"/>
        <v>3</v>
      </c>
      <c r="J25">
        <f t="shared" ca="1" si="42"/>
        <v>-3</v>
      </c>
      <c r="K25">
        <f t="shared" ca="1" si="42"/>
        <v>1</v>
      </c>
      <c r="L25">
        <f t="shared" ref="L25:L26" ca="1" si="44">E25*I25+F25*J25+G25*K25</f>
        <v>8</v>
      </c>
      <c r="N25">
        <f ca="1">I24/I26</f>
        <v>1.6666666666666667</v>
      </c>
      <c r="O25">
        <f ca="1">J24/J26</f>
        <v>-0.33333333333333331</v>
      </c>
      <c r="P25">
        <f ca="1">K24/K26</f>
        <v>0.8</v>
      </c>
      <c r="Q25">
        <f ca="1">IF(AND(N25=O25),0,1)</f>
        <v>1</v>
      </c>
      <c r="V25" t="s">
        <v>30</v>
      </c>
      <c r="W25" t="s">
        <v>31</v>
      </c>
      <c r="X25" t="s">
        <v>32</v>
      </c>
      <c r="Y25" t="s">
        <v>33</v>
      </c>
    </row>
    <row r="26" spans="1:37" x14ac:dyDescent="0.25">
      <c r="A26" t="str">
        <f ca="1">I26&amp;"x"&amp;IF(J26&lt;0," - "," + ")&amp;ABS(J26)&amp;"y"&amp;IF(K26&lt;0," - "," + ")&amp;ABS(K26)&amp;"z = "&amp;L26</f>
        <v>-3x + 3y - 5z = -16</v>
      </c>
      <c r="E26">
        <f t="shared" ca="1" si="43"/>
        <v>1</v>
      </c>
      <c r="F26">
        <f t="shared" ca="1" si="43"/>
        <v>-1</v>
      </c>
      <c r="G26">
        <f t="shared" ca="1" si="43"/>
        <v>2</v>
      </c>
      <c r="I26">
        <f t="shared" ca="1" si="42"/>
        <v>-3</v>
      </c>
      <c r="J26">
        <f t="shared" ca="1" si="42"/>
        <v>3</v>
      </c>
      <c r="K26">
        <f t="shared" ca="1" si="42"/>
        <v>-5</v>
      </c>
      <c r="L26">
        <f t="shared" ca="1" si="44"/>
        <v>-16</v>
      </c>
      <c r="N26">
        <f ca="1">I25/I26</f>
        <v>-1</v>
      </c>
      <c r="O26">
        <f ca="1">J25/J26</f>
        <v>-1</v>
      </c>
      <c r="P26">
        <f ca="1">K25/K26</f>
        <v>-0.2</v>
      </c>
      <c r="Q26">
        <f ca="1">IF(AND(N26=O26),0,1)</f>
        <v>0</v>
      </c>
      <c r="S26">
        <f ca="1">Q24+Q25+Q26</f>
        <v>2</v>
      </c>
      <c r="U26">
        <f ca="1">IF(S26=3,RAND(),0)</f>
        <v>0</v>
      </c>
      <c r="V26" t="str">
        <f ca="1">A24</f>
        <v>-5x - 1y - 4z = -12</v>
      </c>
      <c r="W26" t="str">
        <f ca="1">A25</f>
        <v>3x - 3y + 1z = 8</v>
      </c>
      <c r="X26" t="str">
        <f ca="1">A26</f>
        <v>-3x + 3y - 5z = -16</v>
      </c>
      <c r="Y26" t="str">
        <f ca="1">C24</f>
        <v>L = {(1|-1|2)}</v>
      </c>
      <c r="Z26">
        <f ca="1">I24</f>
        <v>-5</v>
      </c>
      <c r="AA26">
        <f t="shared" ref="AA26" ca="1" si="45">J24</f>
        <v>-1</v>
      </c>
      <c r="AB26">
        <f t="shared" ref="AB26" ca="1" si="46">K24</f>
        <v>-4</v>
      </c>
      <c r="AC26">
        <f t="shared" ref="AC26" ca="1" si="47">L24</f>
        <v>-12</v>
      </c>
      <c r="AD26">
        <f ca="1">I25</f>
        <v>3</v>
      </c>
      <c r="AE26">
        <f t="shared" ref="AE26" ca="1" si="48">J25</f>
        <v>-3</v>
      </c>
      <c r="AF26">
        <f t="shared" ref="AF26" ca="1" si="49">K25</f>
        <v>1</v>
      </c>
      <c r="AG26">
        <f t="shared" ref="AG26" ca="1" si="50">L25</f>
        <v>8</v>
      </c>
      <c r="AH26">
        <f ca="1">I26</f>
        <v>-3</v>
      </c>
      <c r="AI26">
        <f t="shared" ref="AI26" ca="1" si="51">J26</f>
        <v>3</v>
      </c>
      <c r="AJ26">
        <f t="shared" ref="AJ26" ca="1" si="52">K26</f>
        <v>-5</v>
      </c>
      <c r="AK26">
        <f t="shared" ref="AK26" ca="1" si="53">L26</f>
        <v>-16</v>
      </c>
    </row>
    <row r="28" spans="1:37" x14ac:dyDescent="0.25">
      <c r="E28" t="s">
        <v>26</v>
      </c>
      <c r="F28" t="s">
        <v>27</v>
      </c>
      <c r="G28" t="s">
        <v>28</v>
      </c>
      <c r="L28" t="s">
        <v>29</v>
      </c>
    </row>
    <row r="29" spans="1:37" x14ac:dyDescent="0.25">
      <c r="A29" t="str">
        <f ca="1">I29&amp;"x"&amp;IF(J29&lt;0," - "," + ")&amp;ABS(J29)&amp;"y"&amp;IF(K29&lt;0," - "," + ")&amp;ABS(K29)&amp;"z = "&amp;L29</f>
        <v>-5x + 2y + 3z = -16</v>
      </c>
      <c r="C29" t="str">
        <f ca="1">"L = {("&amp;E29&amp;"|"&amp;F29&amp;"|"&amp;G29&amp;")}"</f>
        <v>L = {(3|-2|1)}</v>
      </c>
      <c r="E29">
        <f ca="1">RANDBETWEEN(1,5)*(-1)^RANDBETWEEN(1,10)</f>
        <v>3</v>
      </c>
      <c r="F29">
        <f ca="1">RANDBETWEEN(1,5)*(-1)^RANDBETWEEN(1,10)</f>
        <v>-2</v>
      </c>
      <c r="G29">
        <f ca="1">RANDBETWEEN(1,5)*(-1)^RANDBETWEEN(1,10)</f>
        <v>1</v>
      </c>
      <c r="I29">
        <f t="shared" ref="I29:K31" ca="1" si="54">RANDBETWEEN(1,5)*(-1)^RANDBETWEEN(1,10)</f>
        <v>-5</v>
      </c>
      <c r="J29">
        <f t="shared" ca="1" si="54"/>
        <v>2</v>
      </c>
      <c r="K29">
        <f t="shared" ca="1" si="54"/>
        <v>3</v>
      </c>
      <c r="L29">
        <f ca="1">E29*I29+F29*J29+G29*K29</f>
        <v>-16</v>
      </c>
      <c r="N29">
        <f ca="1">I29/I30</f>
        <v>1</v>
      </c>
      <c r="O29">
        <f ca="1">J29/J30</f>
        <v>1</v>
      </c>
      <c r="P29">
        <f ca="1">K29/K30</f>
        <v>1.5</v>
      </c>
      <c r="Q29">
        <f ca="1">IF(AND(N29=O29),0,1)</f>
        <v>0</v>
      </c>
    </row>
    <row r="30" spans="1:37" x14ac:dyDescent="0.25">
      <c r="A30" t="str">
        <f ca="1">I30&amp;"x"&amp;IF(J30&lt;0," - "," + ")&amp;ABS(J30)&amp;"y"&amp;IF(K30&lt;0," - "," + ")&amp;ABS(K30)&amp;"z = "&amp;L30</f>
        <v>-5x + 2y + 2z = -17</v>
      </c>
      <c r="E30">
        <f t="shared" ref="E30:G31" ca="1" si="55">E29</f>
        <v>3</v>
      </c>
      <c r="F30">
        <f t="shared" ca="1" si="55"/>
        <v>-2</v>
      </c>
      <c r="G30">
        <f t="shared" ca="1" si="55"/>
        <v>1</v>
      </c>
      <c r="I30">
        <f t="shared" ca="1" si="54"/>
        <v>-5</v>
      </c>
      <c r="J30">
        <f t="shared" ca="1" si="54"/>
        <v>2</v>
      </c>
      <c r="K30">
        <f t="shared" ca="1" si="54"/>
        <v>2</v>
      </c>
      <c r="L30">
        <f t="shared" ref="L30:L31" ca="1" si="56">E30*I30+F30*J30+G30*K30</f>
        <v>-17</v>
      </c>
      <c r="N30">
        <f ca="1">I29/I31</f>
        <v>-2.5</v>
      </c>
      <c r="O30">
        <f ca="1">J29/J31</f>
        <v>0.5</v>
      </c>
      <c r="P30">
        <f ca="1">K29/K31</f>
        <v>1.5</v>
      </c>
      <c r="Q30">
        <f ca="1">IF(AND(N30=O30),0,1)</f>
        <v>1</v>
      </c>
      <c r="V30" t="s">
        <v>30</v>
      </c>
      <c r="W30" t="s">
        <v>31</v>
      </c>
      <c r="X30" t="s">
        <v>32</v>
      </c>
      <c r="Y30" t="s">
        <v>33</v>
      </c>
    </row>
    <row r="31" spans="1:37" x14ac:dyDescent="0.25">
      <c r="A31" t="str">
        <f ca="1">I31&amp;"x"&amp;IF(J31&lt;0," - "," + ")&amp;ABS(J31)&amp;"y"&amp;IF(K31&lt;0," - "," + ")&amp;ABS(K31)&amp;"z = "&amp;L31</f>
        <v>2x + 4y + 2z = 0</v>
      </c>
      <c r="E31">
        <f t="shared" ca="1" si="55"/>
        <v>3</v>
      </c>
      <c r="F31">
        <f t="shared" ca="1" si="55"/>
        <v>-2</v>
      </c>
      <c r="G31">
        <f t="shared" ca="1" si="55"/>
        <v>1</v>
      </c>
      <c r="I31">
        <f t="shared" ca="1" si="54"/>
        <v>2</v>
      </c>
      <c r="J31">
        <f t="shared" ca="1" si="54"/>
        <v>4</v>
      </c>
      <c r="K31">
        <f t="shared" ca="1" si="54"/>
        <v>2</v>
      </c>
      <c r="L31">
        <f t="shared" ca="1" si="56"/>
        <v>0</v>
      </c>
      <c r="N31">
        <f ca="1">I30/I31</f>
        <v>-2.5</v>
      </c>
      <c r="O31">
        <f ca="1">J30/J31</f>
        <v>0.5</v>
      </c>
      <c r="P31">
        <f ca="1">K30/K31</f>
        <v>1</v>
      </c>
      <c r="Q31">
        <f ca="1">IF(AND(N31=O31),0,1)</f>
        <v>1</v>
      </c>
      <c r="S31">
        <f ca="1">Q29+Q30+Q31</f>
        <v>2</v>
      </c>
      <c r="U31">
        <f ca="1">IF(S31=3,RAND(),0)</f>
        <v>0</v>
      </c>
      <c r="V31" t="str">
        <f ca="1">A29</f>
        <v>-5x + 2y + 3z = -16</v>
      </c>
      <c r="W31" t="str">
        <f ca="1">A30</f>
        <v>-5x + 2y + 2z = -17</v>
      </c>
      <c r="X31" t="str">
        <f ca="1">A31</f>
        <v>2x + 4y + 2z = 0</v>
      </c>
      <c r="Y31" t="str">
        <f ca="1">C29</f>
        <v>L = {(3|-2|1)}</v>
      </c>
      <c r="Z31">
        <f ca="1">I29</f>
        <v>-5</v>
      </c>
      <c r="AA31">
        <f t="shared" ref="AA31" ca="1" si="57">J29</f>
        <v>2</v>
      </c>
      <c r="AB31">
        <f t="shared" ref="AB31" ca="1" si="58">K29</f>
        <v>3</v>
      </c>
      <c r="AC31">
        <f t="shared" ref="AC31" ca="1" si="59">L29</f>
        <v>-16</v>
      </c>
      <c r="AD31">
        <f ca="1">I30</f>
        <v>-5</v>
      </c>
      <c r="AE31">
        <f t="shared" ref="AE31" ca="1" si="60">J30</f>
        <v>2</v>
      </c>
      <c r="AF31">
        <f t="shared" ref="AF31" ca="1" si="61">K30</f>
        <v>2</v>
      </c>
      <c r="AG31">
        <f t="shared" ref="AG31" ca="1" si="62">L30</f>
        <v>-17</v>
      </c>
      <c r="AH31">
        <f ca="1">I31</f>
        <v>2</v>
      </c>
      <c r="AI31">
        <f t="shared" ref="AI31" ca="1" si="63">J31</f>
        <v>4</v>
      </c>
      <c r="AJ31">
        <f t="shared" ref="AJ31" ca="1" si="64">K31</f>
        <v>2</v>
      </c>
      <c r="AK31">
        <f t="shared" ref="AK31" ca="1" si="65">L31</f>
        <v>0</v>
      </c>
    </row>
    <row r="33" spans="1:37" x14ac:dyDescent="0.25">
      <c r="E33" t="s">
        <v>26</v>
      </c>
      <c r="F33" t="s">
        <v>27</v>
      </c>
      <c r="G33" t="s">
        <v>28</v>
      </c>
      <c r="L33" t="s">
        <v>29</v>
      </c>
    </row>
    <row r="34" spans="1:37" x14ac:dyDescent="0.25">
      <c r="A34" t="str">
        <f ca="1">I34&amp;"x"&amp;IF(J34&lt;0," - "," + ")&amp;ABS(J34)&amp;"y"&amp;IF(K34&lt;0," - "," + ")&amp;ABS(K34)&amp;"z = "&amp;L34</f>
        <v>5x + 3y + 1z = -17</v>
      </c>
      <c r="C34" t="str">
        <f ca="1">"L = {("&amp;E34&amp;"|"&amp;F34&amp;"|"&amp;G34&amp;")}"</f>
        <v>L = {(-3|-2|4)}</v>
      </c>
      <c r="E34">
        <f ca="1">RANDBETWEEN(1,5)*(-1)^RANDBETWEEN(1,10)</f>
        <v>-3</v>
      </c>
      <c r="F34">
        <f ca="1">RANDBETWEEN(1,5)*(-1)^RANDBETWEEN(1,10)</f>
        <v>-2</v>
      </c>
      <c r="G34">
        <f ca="1">RANDBETWEEN(1,5)*(-1)^RANDBETWEEN(1,10)</f>
        <v>4</v>
      </c>
      <c r="I34">
        <f t="shared" ref="I34:K36" ca="1" si="66">RANDBETWEEN(1,5)*(-1)^RANDBETWEEN(1,10)</f>
        <v>5</v>
      </c>
      <c r="J34">
        <f t="shared" ca="1" si="66"/>
        <v>3</v>
      </c>
      <c r="K34">
        <f t="shared" ca="1" si="66"/>
        <v>1</v>
      </c>
      <c r="L34">
        <f ca="1">E34*I34+F34*J34+G34*K34</f>
        <v>-17</v>
      </c>
      <c r="N34">
        <f ca="1">I34/I35</f>
        <v>-1.25</v>
      </c>
      <c r="O34">
        <f ca="1">J34/J35</f>
        <v>3</v>
      </c>
      <c r="P34">
        <f ca="1">K34/K35</f>
        <v>0.33333333333333331</v>
      </c>
      <c r="Q34">
        <f ca="1">IF(AND(N34=O34),0,1)</f>
        <v>1</v>
      </c>
    </row>
    <row r="35" spans="1:37" x14ac:dyDescent="0.25">
      <c r="A35" t="str">
        <f ca="1">I35&amp;"x"&amp;IF(J35&lt;0," - "," + ")&amp;ABS(J35)&amp;"y"&amp;IF(K35&lt;0," - "," + ")&amp;ABS(K35)&amp;"z = "&amp;L35</f>
        <v>-4x + 1y + 3z = 22</v>
      </c>
      <c r="E35">
        <f t="shared" ref="E35:G36" ca="1" si="67">E34</f>
        <v>-3</v>
      </c>
      <c r="F35">
        <f t="shared" ca="1" si="67"/>
        <v>-2</v>
      </c>
      <c r="G35">
        <f t="shared" ca="1" si="67"/>
        <v>4</v>
      </c>
      <c r="I35">
        <f t="shared" ca="1" si="66"/>
        <v>-4</v>
      </c>
      <c r="J35">
        <f t="shared" ca="1" si="66"/>
        <v>1</v>
      </c>
      <c r="K35">
        <f t="shared" ca="1" si="66"/>
        <v>3</v>
      </c>
      <c r="L35">
        <f t="shared" ref="L35:L36" ca="1" si="68">E35*I35+F35*J35+G35*K35</f>
        <v>22</v>
      </c>
      <c r="N35">
        <f ca="1">I34/I36</f>
        <v>-5</v>
      </c>
      <c r="O35">
        <f ca="1">J34/J36</f>
        <v>-0.6</v>
      </c>
      <c r="P35">
        <f ca="1">K34/K36</f>
        <v>-0.25</v>
      </c>
      <c r="Q35">
        <f ca="1">IF(AND(N35=O35),0,1)</f>
        <v>1</v>
      </c>
      <c r="V35" t="s">
        <v>30</v>
      </c>
      <c r="W35" t="s">
        <v>31</v>
      </c>
      <c r="X35" t="s">
        <v>32</v>
      </c>
      <c r="Y35" t="s">
        <v>33</v>
      </c>
    </row>
    <row r="36" spans="1:37" x14ac:dyDescent="0.25">
      <c r="A36" t="str">
        <f ca="1">I36&amp;"x"&amp;IF(J36&lt;0," - "," + ")&amp;ABS(J36)&amp;"y"&amp;IF(K36&lt;0," - "," + ")&amp;ABS(K36)&amp;"z = "&amp;L36</f>
        <v>-1x - 5y - 4z = -3</v>
      </c>
      <c r="E36">
        <f t="shared" ca="1" si="67"/>
        <v>-3</v>
      </c>
      <c r="F36">
        <f t="shared" ca="1" si="67"/>
        <v>-2</v>
      </c>
      <c r="G36">
        <f t="shared" ca="1" si="67"/>
        <v>4</v>
      </c>
      <c r="I36">
        <f t="shared" ca="1" si="66"/>
        <v>-1</v>
      </c>
      <c r="J36">
        <f t="shared" ca="1" si="66"/>
        <v>-5</v>
      </c>
      <c r="K36">
        <f t="shared" ca="1" si="66"/>
        <v>-4</v>
      </c>
      <c r="L36">
        <f t="shared" ca="1" si="68"/>
        <v>-3</v>
      </c>
      <c r="N36">
        <f ca="1">I35/I36</f>
        <v>4</v>
      </c>
      <c r="O36">
        <f ca="1">J35/J36</f>
        <v>-0.2</v>
      </c>
      <c r="P36">
        <f ca="1">K35/K36</f>
        <v>-0.75</v>
      </c>
      <c r="Q36">
        <f ca="1">IF(AND(N36=O36),0,1)</f>
        <v>1</v>
      </c>
      <c r="S36">
        <f ca="1">Q34+Q35+Q36</f>
        <v>3</v>
      </c>
      <c r="U36">
        <f ca="1">IF(S36=3,RAND(),0)</f>
        <v>0.9337916384571826</v>
      </c>
      <c r="V36" t="str">
        <f ca="1">A34</f>
        <v>5x + 3y + 1z = -17</v>
      </c>
      <c r="W36" t="str">
        <f ca="1">A35</f>
        <v>-4x + 1y + 3z = 22</v>
      </c>
      <c r="X36" t="str">
        <f ca="1">A36</f>
        <v>-1x - 5y - 4z = -3</v>
      </c>
      <c r="Y36" t="str">
        <f ca="1">C34</f>
        <v>L = {(-3|-2|4)}</v>
      </c>
      <c r="Z36">
        <f ca="1">I34</f>
        <v>5</v>
      </c>
      <c r="AA36">
        <f t="shared" ref="AA36" ca="1" si="69">J34</f>
        <v>3</v>
      </c>
      <c r="AB36">
        <f t="shared" ref="AB36" ca="1" si="70">K34</f>
        <v>1</v>
      </c>
      <c r="AC36">
        <f t="shared" ref="AC36" ca="1" si="71">L34</f>
        <v>-17</v>
      </c>
      <c r="AD36">
        <f ca="1">I35</f>
        <v>-4</v>
      </c>
      <c r="AE36">
        <f t="shared" ref="AE36" ca="1" si="72">J35</f>
        <v>1</v>
      </c>
      <c r="AF36">
        <f t="shared" ref="AF36" ca="1" si="73">K35</f>
        <v>3</v>
      </c>
      <c r="AG36">
        <f t="shared" ref="AG36" ca="1" si="74">L35</f>
        <v>22</v>
      </c>
      <c r="AH36">
        <f ca="1">I36</f>
        <v>-1</v>
      </c>
      <c r="AI36">
        <f t="shared" ref="AI36" ca="1" si="75">J36</f>
        <v>-5</v>
      </c>
      <c r="AJ36">
        <f t="shared" ref="AJ36" ca="1" si="76">K36</f>
        <v>-4</v>
      </c>
      <c r="AK36">
        <f t="shared" ref="AK36" ca="1" si="77">L36</f>
        <v>-3</v>
      </c>
    </row>
    <row r="38" spans="1:37" x14ac:dyDescent="0.25">
      <c r="E38" t="s">
        <v>26</v>
      </c>
      <c r="F38" t="s">
        <v>27</v>
      </c>
      <c r="G38" t="s">
        <v>28</v>
      </c>
      <c r="L38" t="s">
        <v>29</v>
      </c>
    </row>
    <row r="39" spans="1:37" x14ac:dyDescent="0.25">
      <c r="A39" t="str">
        <f ca="1">I39&amp;"x"&amp;IF(J39&lt;0," - "," + ")&amp;ABS(J39)&amp;"y"&amp;IF(K39&lt;0," - "," + ")&amp;ABS(K39)&amp;"z = "&amp;L39</f>
        <v>1x + 3y + 5z = -9</v>
      </c>
      <c r="C39" t="str">
        <f ca="1">"L = {("&amp;E39&amp;"|"&amp;F39&amp;"|"&amp;G39&amp;")}"</f>
        <v>L = {(4|-1|-2)}</v>
      </c>
      <c r="E39">
        <f ca="1">RANDBETWEEN(1,5)*(-1)^RANDBETWEEN(1,10)</f>
        <v>4</v>
      </c>
      <c r="F39">
        <f ca="1">RANDBETWEEN(1,5)*(-1)^RANDBETWEEN(1,10)</f>
        <v>-1</v>
      </c>
      <c r="G39">
        <f ca="1">RANDBETWEEN(1,5)*(-1)^RANDBETWEEN(1,10)</f>
        <v>-2</v>
      </c>
      <c r="I39">
        <f t="shared" ref="I39:K41" ca="1" si="78">RANDBETWEEN(1,5)*(-1)^RANDBETWEEN(1,10)</f>
        <v>1</v>
      </c>
      <c r="J39">
        <f t="shared" ca="1" si="78"/>
        <v>3</v>
      </c>
      <c r="K39">
        <f t="shared" ca="1" si="78"/>
        <v>5</v>
      </c>
      <c r="L39">
        <f ca="1">E39*I39+F39*J39+G39*K39</f>
        <v>-9</v>
      </c>
      <c r="N39">
        <f ca="1">I39/I40</f>
        <v>0.25</v>
      </c>
      <c r="O39">
        <f ca="1">J39/J40</f>
        <v>-0.6</v>
      </c>
      <c r="P39">
        <f ca="1">K39/K40</f>
        <v>1</v>
      </c>
      <c r="Q39">
        <f ca="1">IF(AND(N39=O39),0,1)</f>
        <v>1</v>
      </c>
    </row>
    <row r="40" spans="1:37" x14ac:dyDescent="0.25">
      <c r="A40" t="str">
        <f ca="1">I40&amp;"x"&amp;IF(J40&lt;0," - "," + ")&amp;ABS(J40)&amp;"y"&amp;IF(K40&lt;0," - "," + ")&amp;ABS(K40)&amp;"z = "&amp;L40</f>
        <v>4x - 5y + 5z = 11</v>
      </c>
      <c r="E40">
        <f t="shared" ref="E40:G41" ca="1" si="79">E39</f>
        <v>4</v>
      </c>
      <c r="F40">
        <f t="shared" ca="1" si="79"/>
        <v>-1</v>
      </c>
      <c r="G40">
        <f t="shared" ca="1" si="79"/>
        <v>-2</v>
      </c>
      <c r="I40">
        <f t="shared" ca="1" si="78"/>
        <v>4</v>
      </c>
      <c r="J40">
        <f t="shared" ca="1" si="78"/>
        <v>-5</v>
      </c>
      <c r="K40">
        <f t="shared" ca="1" si="78"/>
        <v>5</v>
      </c>
      <c r="L40">
        <f t="shared" ref="L40:L41" ca="1" si="80">E40*I40+F40*J40+G40*K40</f>
        <v>11</v>
      </c>
      <c r="N40">
        <f ca="1">I39/I41</f>
        <v>-1</v>
      </c>
      <c r="O40">
        <f ca="1">J39/J41</f>
        <v>0.6</v>
      </c>
      <c r="P40">
        <f ca="1">K39/K41</f>
        <v>2.5</v>
      </c>
      <c r="Q40">
        <f ca="1">IF(AND(N40=O40),0,1)</f>
        <v>1</v>
      </c>
      <c r="V40" t="s">
        <v>30</v>
      </c>
      <c r="W40" t="s">
        <v>31</v>
      </c>
      <c r="X40" t="s">
        <v>32</v>
      </c>
      <c r="Y40" t="s">
        <v>33</v>
      </c>
    </row>
    <row r="41" spans="1:37" x14ac:dyDescent="0.25">
      <c r="A41" t="str">
        <f ca="1">I41&amp;"x"&amp;IF(J41&lt;0," - "," + ")&amp;ABS(J41)&amp;"y"&amp;IF(K41&lt;0," - "," + ")&amp;ABS(K41)&amp;"z = "&amp;L41</f>
        <v>-1x + 5y + 2z = -13</v>
      </c>
      <c r="E41">
        <f t="shared" ca="1" si="79"/>
        <v>4</v>
      </c>
      <c r="F41">
        <f t="shared" ca="1" si="79"/>
        <v>-1</v>
      </c>
      <c r="G41">
        <f t="shared" ca="1" si="79"/>
        <v>-2</v>
      </c>
      <c r="I41">
        <f t="shared" ca="1" si="78"/>
        <v>-1</v>
      </c>
      <c r="J41">
        <f t="shared" ca="1" si="78"/>
        <v>5</v>
      </c>
      <c r="K41">
        <f t="shared" ca="1" si="78"/>
        <v>2</v>
      </c>
      <c r="L41">
        <f t="shared" ca="1" si="80"/>
        <v>-13</v>
      </c>
      <c r="N41">
        <f ca="1">I40/I41</f>
        <v>-4</v>
      </c>
      <c r="O41">
        <f ca="1">J40/J41</f>
        <v>-1</v>
      </c>
      <c r="P41">
        <f ca="1">K40/K41</f>
        <v>2.5</v>
      </c>
      <c r="Q41">
        <f ca="1">IF(AND(N41=O41),0,1)</f>
        <v>1</v>
      </c>
      <c r="S41">
        <f ca="1">Q39+Q40+Q41</f>
        <v>3</v>
      </c>
      <c r="U41">
        <f ca="1">IF(S41=3,RAND(),0)</f>
        <v>0.40754100098233348</v>
      </c>
      <c r="V41" t="str">
        <f ca="1">A39</f>
        <v>1x + 3y + 5z = -9</v>
      </c>
      <c r="W41" t="str">
        <f ca="1">A40</f>
        <v>4x - 5y + 5z = 11</v>
      </c>
      <c r="X41" t="str">
        <f ca="1">A41</f>
        <v>-1x + 5y + 2z = -13</v>
      </c>
      <c r="Y41" t="str">
        <f ca="1">C39</f>
        <v>L = {(4|-1|-2)}</v>
      </c>
      <c r="Z41">
        <f ca="1">I39</f>
        <v>1</v>
      </c>
      <c r="AA41">
        <f t="shared" ref="AA41" ca="1" si="81">J39</f>
        <v>3</v>
      </c>
      <c r="AB41">
        <f t="shared" ref="AB41" ca="1" si="82">K39</f>
        <v>5</v>
      </c>
      <c r="AC41">
        <f t="shared" ref="AC41" ca="1" si="83">L39</f>
        <v>-9</v>
      </c>
      <c r="AD41">
        <f ca="1">I40</f>
        <v>4</v>
      </c>
      <c r="AE41">
        <f t="shared" ref="AE41" ca="1" si="84">J40</f>
        <v>-5</v>
      </c>
      <c r="AF41">
        <f t="shared" ref="AF41" ca="1" si="85">K40</f>
        <v>5</v>
      </c>
      <c r="AG41">
        <f t="shared" ref="AG41" ca="1" si="86">L40</f>
        <v>11</v>
      </c>
      <c r="AH41">
        <f ca="1">I41</f>
        <v>-1</v>
      </c>
      <c r="AI41">
        <f t="shared" ref="AI41" ca="1" si="87">J41</f>
        <v>5</v>
      </c>
      <c r="AJ41">
        <f t="shared" ref="AJ41" ca="1" si="88">K41</f>
        <v>2</v>
      </c>
      <c r="AK41">
        <f t="shared" ref="AK41" ca="1" si="89">L41</f>
        <v>-13</v>
      </c>
    </row>
    <row r="43" spans="1:37" x14ac:dyDescent="0.25">
      <c r="E43" t="s">
        <v>26</v>
      </c>
      <c r="F43" t="s">
        <v>27</v>
      </c>
      <c r="G43" t="s">
        <v>28</v>
      </c>
      <c r="L43" t="s">
        <v>29</v>
      </c>
    </row>
    <row r="44" spans="1:37" x14ac:dyDescent="0.25">
      <c r="A44" t="str">
        <f ca="1">I44&amp;"x"&amp;IF(J44&lt;0," - "," + ")&amp;ABS(J44)&amp;"y"&amp;IF(K44&lt;0," - "," + ")&amp;ABS(K44)&amp;"z = "&amp;L44</f>
        <v>3x - 2y - 5z = -15</v>
      </c>
      <c r="C44" t="str">
        <f ca="1">"L = {("&amp;E44&amp;"|"&amp;F44&amp;"|"&amp;G44&amp;")}"</f>
        <v>L = {(5|5|4)}</v>
      </c>
      <c r="E44">
        <f ca="1">RANDBETWEEN(1,5)*(-1)^RANDBETWEEN(1,10)</f>
        <v>5</v>
      </c>
      <c r="F44">
        <f ca="1">RANDBETWEEN(1,5)*(-1)^RANDBETWEEN(1,10)</f>
        <v>5</v>
      </c>
      <c r="G44">
        <f ca="1">RANDBETWEEN(1,5)*(-1)^RANDBETWEEN(1,10)</f>
        <v>4</v>
      </c>
      <c r="I44">
        <f t="shared" ref="I44:K46" ca="1" si="90">RANDBETWEEN(1,5)*(-1)^RANDBETWEEN(1,10)</f>
        <v>3</v>
      </c>
      <c r="J44">
        <f t="shared" ca="1" si="90"/>
        <v>-2</v>
      </c>
      <c r="K44">
        <f t="shared" ca="1" si="90"/>
        <v>-5</v>
      </c>
      <c r="L44">
        <f ca="1">E44*I44+F44*J44+G44*K44</f>
        <v>-15</v>
      </c>
      <c r="N44">
        <f ca="1">I44/I45</f>
        <v>1</v>
      </c>
      <c r="O44">
        <f ca="1">J44/J45</f>
        <v>2</v>
      </c>
      <c r="P44">
        <f ca="1">K44/K45</f>
        <v>1.25</v>
      </c>
      <c r="Q44">
        <f ca="1">IF(AND(N44=O44),0,1)</f>
        <v>1</v>
      </c>
    </row>
    <row r="45" spans="1:37" x14ac:dyDescent="0.25">
      <c r="A45" t="str">
        <f ca="1">I45&amp;"x"&amp;IF(J45&lt;0," - "," + ")&amp;ABS(J45)&amp;"y"&amp;IF(K45&lt;0," - "," + ")&amp;ABS(K45)&amp;"z = "&amp;L45</f>
        <v>3x - 1y - 4z = -6</v>
      </c>
      <c r="E45">
        <f t="shared" ref="E45:G46" ca="1" si="91">E44</f>
        <v>5</v>
      </c>
      <c r="F45">
        <f t="shared" ca="1" si="91"/>
        <v>5</v>
      </c>
      <c r="G45">
        <f t="shared" ca="1" si="91"/>
        <v>4</v>
      </c>
      <c r="I45">
        <f t="shared" ca="1" si="90"/>
        <v>3</v>
      </c>
      <c r="J45">
        <f t="shared" ca="1" si="90"/>
        <v>-1</v>
      </c>
      <c r="K45">
        <f t="shared" ca="1" si="90"/>
        <v>-4</v>
      </c>
      <c r="L45">
        <f t="shared" ref="L45:L46" ca="1" si="92">E45*I45+F45*J45+G45*K45</f>
        <v>-6</v>
      </c>
      <c r="N45">
        <f ca="1">I44/I46</f>
        <v>-0.75</v>
      </c>
      <c r="O45">
        <f ca="1">J44/J46</f>
        <v>-2</v>
      </c>
      <c r="P45">
        <f ca="1">K44/K46</f>
        <v>5</v>
      </c>
      <c r="Q45">
        <f ca="1">IF(AND(N45=O45),0,1)</f>
        <v>1</v>
      </c>
      <c r="V45" t="s">
        <v>30</v>
      </c>
      <c r="W45" t="s">
        <v>31</v>
      </c>
      <c r="X45" t="s">
        <v>32</v>
      </c>
      <c r="Y45" t="s">
        <v>33</v>
      </c>
    </row>
    <row r="46" spans="1:37" x14ac:dyDescent="0.25">
      <c r="A46" t="str">
        <f ca="1">I46&amp;"x"&amp;IF(J46&lt;0," - "," + ")&amp;ABS(J46)&amp;"y"&amp;IF(K46&lt;0," - "," + ")&amp;ABS(K46)&amp;"z = "&amp;L46</f>
        <v>-4x + 1y - 1z = -19</v>
      </c>
      <c r="E46">
        <f t="shared" ca="1" si="91"/>
        <v>5</v>
      </c>
      <c r="F46">
        <f t="shared" ca="1" si="91"/>
        <v>5</v>
      </c>
      <c r="G46">
        <f t="shared" ca="1" si="91"/>
        <v>4</v>
      </c>
      <c r="I46">
        <f t="shared" ca="1" si="90"/>
        <v>-4</v>
      </c>
      <c r="J46">
        <f t="shared" ca="1" si="90"/>
        <v>1</v>
      </c>
      <c r="K46">
        <f t="shared" ca="1" si="90"/>
        <v>-1</v>
      </c>
      <c r="L46">
        <f t="shared" ca="1" si="92"/>
        <v>-19</v>
      </c>
      <c r="N46">
        <f ca="1">I45/I46</f>
        <v>-0.75</v>
      </c>
      <c r="O46">
        <f ca="1">J45/J46</f>
        <v>-1</v>
      </c>
      <c r="P46">
        <f ca="1">K45/K46</f>
        <v>4</v>
      </c>
      <c r="Q46">
        <f ca="1">IF(AND(N46=O46),0,1)</f>
        <v>1</v>
      </c>
      <c r="S46">
        <f ca="1">Q44+Q45+Q46</f>
        <v>3</v>
      </c>
      <c r="U46">
        <f ca="1">IF(S46=3,RAND(),0)</f>
        <v>0.85387254955000214</v>
      </c>
      <c r="V46" t="str">
        <f ca="1">A44</f>
        <v>3x - 2y - 5z = -15</v>
      </c>
      <c r="W46" t="str">
        <f ca="1">A45</f>
        <v>3x - 1y - 4z = -6</v>
      </c>
      <c r="X46" t="str">
        <f ca="1">A46</f>
        <v>-4x + 1y - 1z = -19</v>
      </c>
      <c r="Y46" t="str">
        <f ca="1">C44</f>
        <v>L = {(5|5|4)}</v>
      </c>
      <c r="Z46">
        <f ca="1">I44</f>
        <v>3</v>
      </c>
      <c r="AA46">
        <f t="shared" ref="AA46" ca="1" si="93">J44</f>
        <v>-2</v>
      </c>
      <c r="AB46">
        <f t="shared" ref="AB46" ca="1" si="94">K44</f>
        <v>-5</v>
      </c>
      <c r="AC46">
        <f t="shared" ref="AC46" ca="1" si="95">L44</f>
        <v>-15</v>
      </c>
      <c r="AD46">
        <f ca="1">I45</f>
        <v>3</v>
      </c>
      <c r="AE46">
        <f t="shared" ref="AE46" ca="1" si="96">J45</f>
        <v>-1</v>
      </c>
      <c r="AF46">
        <f t="shared" ref="AF46" ca="1" si="97">K45</f>
        <v>-4</v>
      </c>
      <c r="AG46">
        <f t="shared" ref="AG46" ca="1" si="98">L45</f>
        <v>-6</v>
      </c>
      <c r="AH46">
        <f ca="1">I46</f>
        <v>-4</v>
      </c>
      <c r="AI46">
        <f t="shared" ref="AI46" ca="1" si="99">J46</f>
        <v>1</v>
      </c>
      <c r="AJ46">
        <f t="shared" ref="AJ46" ca="1" si="100">K46</f>
        <v>-1</v>
      </c>
      <c r="AK46">
        <f t="shared" ref="AK46" ca="1" si="101">L46</f>
        <v>-19</v>
      </c>
    </row>
    <row r="48" spans="1:37" x14ac:dyDescent="0.25">
      <c r="E48" t="s">
        <v>26</v>
      </c>
      <c r="F48" t="s">
        <v>27</v>
      </c>
      <c r="G48" t="s">
        <v>28</v>
      </c>
      <c r="L48" t="s">
        <v>29</v>
      </c>
    </row>
    <row r="49" spans="1:37" x14ac:dyDescent="0.25">
      <c r="A49" t="str">
        <f ca="1">I49&amp;"x"&amp;IF(J49&lt;0," - "," + ")&amp;ABS(J49)&amp;"y"&amp;IF(K49&lt;0," - "," + ")&amp;ABS(K49)&amp;"z = "&amp;L49</f>
        <v>2x + 2y + 1z = 23</v>
      </c>
      <c r="C49" t="str">
        <f ca="1">"L = {("&amp;E49&amp;"|"&amp;F49&amp;"|"&amp;G49&amp;")}"</f>
        <v>L = {(4|5|5)}</v>
      </c>
      <c r="E49">
        <f ca="1">RANDBETWEEN(1,5)*(-1)^RANDBETWEEN(1,10)</f>
        <v>4</v>
      </c>
      <c r="F49">
        <f ca="1">RANDBETWEEN(1,5)*(-1)^RANDBETWEEN(1,10)</f>
        <v>5</v>
      </c>
      <c r="G49">
        <f ca="1">RANDBETWEEN(1,5)*(-1)^RANDBETWEEN(1,10)</f>
        <v>5</v>
      </c>
      <c r="I49">
        <f t="shared" ref="I49:K51" ca="1" si="102">RANDBETWEEN(1,5)*(-1)^RANDBETWEEN(1,10)</f>
        <v>2</v>
      </c>
      <c r="J49">
        <f t="shared" ca="1" si="102"/>
        <v>2</v>
      </c>
      <c r="K49">
        <f t="shared" ca="1" si="102"/>
        <v>1</v>
      </c>
      <c r="L49">
        <f ca="1">E49*I49+F49*J49+G49*K49</f>
        <v>23</v>
      </c>
      <c r="N49">
        <f ca="1">I49/I50</f>
        <v>0.5</v>
      </c>
      <c r="O49">
        <f ca="1">J49/J50</f>
        <v>-2</v>
      </c>
      <c r="P49">
        <f ca="1">K49/K50</f>
        <v>1</v>
      </c>
      <c r="Q49">
        <f ca="1">IF(AND(N49=O49),0,1)</f>
        <v>1</v>
      </c>
    </row>
    <row r="50" spans="1:37" x14ac:dyDescent="0.25">
      <c r="A50" t="str">
        <f ca="1">I50&amp;"x"&amp;IF(J50&lt;0," - "," + ")&amp;ABS(J50)&amp;"y"&amp;IF(K50&lt;0," - "," + ")&amp;ABS(K50)&amp;"z = "&amp;L50</f>
        <v>4x - 1y + 1z = 16</v>
      </c>
      <c r="E50">
        <f t="shared" ref="E50:G51" ca="1" si="103">E49</f>
        <v>4</v>
      </c>
      <c r="F50">
        <f t="shared" ca="1" si="103"/>
        <v>5</v>
      </c>
      <c r="G50">
        <f t="shared" ca="1" si="103"/>
        <v>5</v>
      </c>
      <c r="I50">
        <f t="shared" ca="1" si="102"/>
        <v>4</v>
      </c>
      <c r="J50">
        <f t="shared" ca="1" si="102"/>
        <v>-1</v>
      </c>
      <c r="K50">
        <f t="shared" ca="1" si="102"/>
        <v>1</v>
      </c>
      <c r="L50">
        <f t="shared" ref="L50:L51" ca="1" si="104">E50*I50+F50*J50+G50*K50</f>
        <v>16</v>
      </c>
      <c r="N50">
        <f ca="1">I49/I51</f>
        <v>-0.66666666666666663</v>
      </c>
      <c r="O50">
        <f ca="1">J49/J51</f>
        <v>-0.4</v>
      </c>
      <c r="P50">
        <f ca="1">K49/K51</f>
        <v>-0.5</v>
      </c>
      <c r="Q50">
        <f ca="1">IF(AND(N50=O50),0,1)</f>
        <v>1</v>
      </c>
      <c r="V50" t="s">
        <v>30</v>
      </c>
      <c r="W50" t="s">
        <v>31</v>
      </c>
      <c r="X50" t="s">
        <v>32</v>
      </c>
      <c r="Y50" t="s">
        <v>33</v>
      </c>
    </row>
    <row r="51" spans="1:37" x14ac:dyDescent="0.25">
      <c r="A51" t="str">
        <f ca="1">I51&amp;"x"&amp;IF(J51&lt;0," - "," + ")&amp;ABS(J51)&amp;"y"&amp;IF(K51&lt;0," - "," + ")&amp;ABS(K51)&amp;"z = "&amp;L51</f>
        <v>-3x - 5y - 2z = -47</v>
      </c>
      <c r="E51">
        <f t="shared" ca="1" si="103"/>
        <v>4</v>
      </c>
      <c r="F51">
        <f t="shared" ca="1" si="103"/>
        <v>5</v>
      </c>
      <c r="G51">
        <f t="shared" ca="1" si="103"/>
        <v>5</v>
      </c>
      <c r="I51">
        <f t="shared" ca="1" si="102"/>
        <v>-3</v>
      </c>
      <c r="J51">
        <f t="shared" ca="1" si="102"/>
        <v>-5</v>
      </c>
      <c r="K51">
        <f t="shared" ca="1" si="102"/>
        <v>-2</v>
      </c>
      <c r="L51">
        <f t="shared" ca="1" si="104"/>
        <v>-47</v>
      </c>
      <c r="N51">
        <f ca="1">I50/I51</f>
        <v>-1.3333333333333333</v>
      </c>
      <c r="O51">
        <f ca="1">J50/J51</f>
        <v>0.2</v>
      </c>
      <c r="P51">
        <f ca="1">K50/K51</f>
        <v>-0.5</v>
      </c>
      <c r="Q51">
        <f ca="1">IF(AND(N51=O51),0,1)</f>
        <v>1</v>
      </c>
      <c r="S51">
        <f ca="1">Q49+Q50+Q51</f>
        <v>3</v>
      </c>
      <c r="U51">
        <f ca="1">IF(S51=3,RAND(),0)</f>
        <v>0.77147816927630208</v>
      </c>
      <c r="V51" t="str">
        <f ca="1">A49</f>
        <v>2x + 2y + 1z = 23</v>
      </c>
      <c r="W51" t="str">
        <f ca="1">A50</f>
        <v>4x - 1y + 1z = 16</v>
      </c>
      <c r="X51" t="str">
        <f ca="1">A51</f>
        <v>-3x - 5y - 2z = -47</v>
      </c>
      <c r="Y51" t="str">
        <f ca="1">C49</f>
        <v>L = {(4|5|5)}</v>
      </c>
      <c r="Z51">
        <f ca="1">I49</f>
        <v>2</v>
      </c>
      <c r="AA51">
        <f t="shared" ref="AA51" ca="1" si="105">J49</f>
        <v>2</v>
      </c>
      <c r="AB51">
        <f t="shared" ref="AB51" ca="1" si="106">K49</f>
        <v>1</v>
      </c>
      <c r="AC51">
        <f t="shared" ref="AC51" ca="1" si="107">L49</f>
        <v>23</v>
      </c>
      <c r="AD51">
        <f ca="1">I50</f>
        <v>4</v>
      </c>
      <c r="AE51">
        <f t="shared" ref="AE51" ca="1" si="108">J50</f>
        <v>-1</v>
      </c>
      <c r="AF51">
        <f t="shared" ref="AF51" ca="1" si="109">K50</f>
        <v>1</v>
      </c>
      <c r="AG51">
        <f t="shared" ref="AG51" ca="1" si="110">L50</f>
        <v>16</v>
      </c>
      <c r="AH51">
        <f ca="1">I51</f>
        <v>-3</v>
      </c>
      <c r="AI51">
        <f t="shared" ref="AI51" ca="1" si="111">J51</f>
        <v>-5</v>
      </c>
      <c r="AJ51">
        <f t="shared" ref="AJ51" ca="1" si="112">K51</f>
        <v>-2</v>
      </c>
      <c r="AK51">
        <f t="shared" ref="AK51" ca="1" si="113">L51</f>
        <v>-47</v>
      </c>
    </row>
    <row r="53" spans="1:37" x14ac:dyDescent="0.25">
      <c r="E53" t="s">
        <v>26</v>
      </c>
      <c r="F53" t="s">
        <v>27</v>
      </c>
      <c r="G53" t="s">
        <v>28</v>
      </c>
      <c r="L53" t="s">
        <v>29</v>
      </c>
    </row>
    <row r="54" spans="1:37" x14ac:dyDescent="0.25">
      <c r="A54" t="str">
        <f ca="1">I54&amp;"x"&amp;IF(J54&lt;0," - "," + ")&amp;ABS(J54)&amp;"y"&amp;IF(K54&lt;0," - "," + ")&amp;ABS(K54)&amp;"z = "&amp;L54</f>
        <v>1x - 4y + 5z = 36</v>
      </c>
      <c r="C54" t="str">
        <f ca="1">"L = {("&amp;E54&amp;"|"&amp;F54&amp;"|"&amp;G54&amp;")}"</f>
        <v>L = {(-4|-5|4)}</v>
      </c>
      <c r="E54">
        <f ca="1">RANDBETWEEN(1,5)*(-1)^RANDBETWEEN(1,10)</f>
        <v>-4</v>
      </c>
      <c r="F54">
        <f ca="1">RANDBETWEEN(1,5)*(-1)^RANDBETWEEN(1,10)</f>
        <v>-5</v>
      </c>
      <c r="G54">
        <f ca="1">RANDBETWEEN(1,5)*(-1)^RANDBETWEEN(1,10)</f>
        <v>4</v>
      </c>
      <c r="I54">
        <f t="shared" ref="I54:K56" ca="1" si="114">RANDBETWEEN(1,5)*(-1)^RANDBETWEEN(1,10)</f>
        <v>1</v>
      </c>
      <c r="J54">
        <f t="shared" ca="1" si="114"/>
        <v>-4</v>
      </c>
      <c r="K54">
        <f t="shared" ca="1" si="114"/>
        <v>5</v>
      </c>
      <c r="L54">
        <f ca="1">E54*I54+F54*J54+G54*K54</f>
        <v>36</v>
      </c>
      <c r="N54">
        <f ca="1">I54/I55</f>
        <v>-0.5</v>
      </c>
      <c r="O54">
        <f ca="1">J54/J55</f>
        <v>1.3333333333333333</v>
      </c>
      <c r="P54">
        <f ca="1">K54/K55</f>
        <v>-5</v>
      </c>
      <c r="Q54">
        <f ca="1">IF(AND(N54=O54),0,1)</f>
        <v>1</v>
      </c>
    </row>
    <row r="55" spans="1:37" x14ac:dyDescent="0.25">
      <c r="A55" t="str">
        <f ca="1">I55&amp;"x"&amp;IF(J55&lt;0," - "," + ")&amp;ABS(J55)&amp;"y"&amp;IF(K55&lt;0," - "," + ")&amp;ABS(K55)&amp;"z = "&amp;L55</f>
        <v>-2x - 3y - 1z = 19</v>
      </c>
      <c r="E55">
        <f t="shared" ref="E55:G56" ca="1" si="115">E54</f>
        <v>-4</v>
      </c>
      <c r="F55">
        <f t="shared" ca="1" si="115"/>
        <v>-5</v>
      </c>
      <c r="G55">
        <f t="shared" ca="1" si="115"/>
        <v>4</v>
      </c>
      <c r="I55">
        <f t="shared" ca="1" si="114"/>
        <v>-2</v>
      </c>
      <c r="J55">
        <f t="shared" ca="1" si="114"/>
        <v>-3</v>
      </c>
      <c r="K55">
        <f t="shared" ca="1" si="114"/>
        <v>-1</v>
      </c>
      <c r="L55">
        <f t="shared" ref="L55:L56" ca="1" si="116">E55*I55+F55*J55+G55*K55</f>
        <v>19</v>
      </c>
      <c r="N55">
        <f ca="1">I54/I56</f>
        <v>0.33333333333333331</v>
      </c>
      <c r="O55">
        <f ca="1">J54/J56</f>
        <v>-1</v>
      </c>
      <c r="P55">
        <f ca="1">K54/K56</f>
        <v>-1</v>
      </c>
      <c r="Q55">
        <f ca="1">IF(AND(N55=O55),0,1)</f>
        <v>1</v>
      </c>
      <c r="V55" t="s">
        <v>30</v>
      </c>
      <c r="W55" t="s">
        <v>31</v>
      </c>
      <c r="X55" t="s">
        <v>32</v>
      </c>
      <c r="Y55" t="s">
        <v>33</v>
      </c>
    </row>
    <row r="56" spans="1:37" x14ac:dyDescent="0.25">
      <c r="A56" t="str">
        <f ca="1">I56&amp;"x"&amp;IF(J56&lt;0," - "," + ")&amp;ABS(J56)&amp;"y"&amp;IF(K56&lt;0," - "," + ")&amp;ABS(K56)&amp;"z = "&amp;L56</f>
        <v>3x + 4y - 5z = -52</v>
      </c>
      <c r="E56">
        <f t="shared" ca="1" si="115"/>
        <v>-4</v>
      </c>
      <c r="F56">
        <f t="shared" ca="1" si="115"/>
        <v>-5</v>
      </c>
      <c r="G56">
        <f t="shared" ca="1" si="115"/>
        <v>4</v>
      </c>
      <c r="I56">
        <f t="shared" ca="1" si="114"/>
        <v>3</v>
      </c>
      <c r="J56">
        <f t="shared" ca="1" si="114"/>
        <v>4</v>
      </c>
      <c r="K56">
        <f t="shared" ca="1" si="114"/>
        <v>-5</v>
      </c>
      <c r="L56">
        <f t="shared" ca="1" si="116"/>
        <v>-52</v>
      </c>
      <c r="N56">
        <f ca="1">I55/I56</f>
        <v>-0.66666666666666663</v>
      </c>
      <c r="O56">
        <f ca="1">J55/J56</f>
        <v>-0.75</v>
      </c>
      <c r="P56">
        <f ca="1">K55/K56</f>
        <v>0.2</v>
      </c>
      <c r="Q56">
        <f ca="1">IF(AND(N56=O56),0,1)</f>
        <v>1</v>
      </c>
      <c r="S56">
        <f ca="1">Q54+Q55+Q56</f>
        <v>3</v>
      </c>
      <c r="U56">
        <f ca="1">IF(S56=3,RAND(),0)</f>
        <v>0.75950244140952472</v>
      </c>
      <c r="V56" t="str">
        <f ca="1">A54</f>
        <v>1x - 4y + 5z = 36</v>
      </c>
      <c r="W56" t="str">
        <f ca="1">A55</f>
        <v>-2x - 3y - 1z = 19</v>
      </c>
      <c r="X56" t="str">
        <f ca="1">A56</f>
        <v>3x + 4y - 5z = -52</v>
      </c>
      <c r="Y56" t="str">
        <f ca="1">C54</f>
        <v>L = {(-4|-5|4)}</v>
      </c>
      <c r="Z56">
        <f ca="1">I54</f>
        <v>1</v>
      </c>
      <c r="AA56">
        <f t="shared" ref="AA56" ca="1" si="117">J54</f>
        <v>-4</v>
      </c>
      <c r="AB56">
        <f t="shared" ref="AB56" ca="1" si="118">K54</f>
        <v>5</v>
      </c>
      <c r="AC56">
        <f t="shared" ref="AC56" ca="1" si="119">L54</f>
        <v>36</v>
      </c>
      <c r="AD56">
        <f ca="1">I55</f>
        <v>-2</v>
      </c>
      <c r="AE56">
        <f t="shared" ref="AE56" ca="1" si="120">J55</f>
        <v>-3</v>
      </c>
      <c r="AF56">
        <f t="shared" ref="AF56" ca="1" si="121">K55</f>
        <v>-1</v>
      </c>
      <c r="AG56">
        <f t="shared" ref="AG56" ca="1" si="122">L55</f>
        <v>19</v>
      </c>
      <c r="AH56">
        <f ca="1">I56</f>
        <v>3</v>
      </c>
      <c r="AI56">
        <f t="shared" ref="AI56" ca="1" si="123">J56</f>
        <v>4</v>
      </c>
      <c r="AJ56">
        <f t="shared" ref="AJ56" ca="1" si="124">K56</f>
        <v>-5</v>
      </c>
      <c r="AK56">
        <f t="shared" ref="AK56" ca="1" si="125">L56</f>
        <v>-52</v>
      </c>
    </row>
    <row r="58" spans="1:37" x14ac:dyDescent="0.25">
      <c r="E58" t="s">
        <v>26</v>
      </c>
      <c r="F58" t="s">
        <v>27</v>
      </c>
      <c r="G58" t="s">
        <v>28</v>
      </c>
      <c r="L58" t="s">
        <v>29</v>
      </c>
    </row>
    <row r="59" spans="1:37" x14ac:dyDescent="0.25">
      <c r="A59" t="str">
        <f ca="1">I59&amp;"x"&amp;IF(J59&lt;0," - "," + ")&amp;ABS(J59)&amp;"y"&amp;IF(K59&lt;0," - "," + ")&amp;ABS(K59)&amp;"z = "&amp;L59</f>
        <v>5x + 5y + 1z = -6</v>
      </c>
      <c r="C59" t="str">
        <f ca="1">"L = {("&amp;E59&amp;"|"&amp;F59&amp;"|"&amp;G59&amp;")}"</f>
        <v>L = {(1|-3|4)}</v>
      </c>
      <c r="E59">
        <f ca="1">RANDBETWEEN(1,5)*(-1)^RANDBETWEEN(1,10)</f>
        <v>1</v>
      </c>
      <c r="F59">
        <f ca="1">RANDBETWEEN(1,5)*(-1)^RANDBETWEEN(1,10)</f>
        <v>-3</v>
      </c>
      <c r="G59">
        <f ca="1">RANDBETWEEN(1,5)*(-1)^RANDBETWEEN(1,10)</f>
        <v>4</v>
      </c>
      <c r="I59">
        <f t="shared" ref="I59:K61" ca="1" si="126">RANDBETWEEN(1,5)*(-1)^RANDBETWEEN(1,10)</f>
        <v>5</v>
      </c>
      <c r="J59">
        <f t="shared" ca="1" si="126"/>
        <v>5</v>
      </c>
      <c r="K59">
        <f t="shared" ca="1" si="126"/>
        <v>1</v>
      </c>
      <c r="L59">
        <f ca="1">E59*I59+F59*J59+G59*K59</f>
        <v>-6</v>
      </c>
      <c r="N59">
        <f ca="1">I59/I60</f>
        <v>1</v>
      </c>
      <c r="O59">
        <f ca="1">J59/J60</f>
        <v>-1</v>
      </c>
      <c r="P59">
        <f ca="1">K59/K60</f>
        <v>-0.25</v>
      </c>
      <c r="Q59">
        <f ca="1">IF(AND(N59=O59),0,1)</f>
        <v>1</v>
      </c>
    </row>
    <row r="60" spans="1:37" x14ac:dyDescent="0.25">
      <c r="A60" t="str">
        <f ca="1">I60&amp;"x"&amp;IF(J60&lt;0," - "," + ")&amp;ABS(J60)&amp;"y"&amp;IF(K60&lt;0," - "," + ")&amp;ABS(K60)&amp;"z = "&amp;L60</f>
        <v>5x - 5y - 4z = 4</v>
      </c>
      <c r="E60">
        <f t="shared" ref="E60:G61" ca="1" si="127">E59</f>
        <v>1</v>
      </c>
      <c r="F60">
        <f t="shared" ca="1" si="127"/>
        <v>-3</v>
      </c>
      <c r="G60">
        <f t="shared" ca="1" si="127"/>
        <v>4</v>
      </c>
      <c r="I60">
        <f t="shared" ca="1" si="126"/>
        <v>5</v>
      </c>
      <c r="J60">
        <f t="shared" ca="1" si="126"/>
        <v>-5</v>
      </c>
      <c r="K60">
        <f t="shared" ca="1" si="126"/>
        <v>-4</v>
      </c>
      <c r="L60">
        <f t="shared" ref="L60:L61" ca="1" si="128">E60*I60+F60*J60+G60*K60</f>
        <v>4</v>
      </c>
      <c r="N60">
        <f ca="1">I59/I61</f>
        <v>1</v>
      </c>
      <c r="O60">
        <f ca="1">J59/J61</f>
        <v>-5</v>
      </c>
      <c r="P60">
        <f ca="1">K59/K61</f>
        <v>0.2</v>
      </c>
      <c r="Q60">
        <f ca="1">IF(AND(N60=O60),0,1)</f>
        <v>1</v>
      </c>
      <c r="V60" t="s">
        <v>30</v>
      </c>
      <c r="W60" t="s">
        <v>31</v>
      </c>
      <c r="X60" t="s">
        <v>32</v>
      </c>
      <c r="Y60" t="s">
        <v>33</v>
      </c>
    </row>
    <row r="61" spans="1:37" x14ac:dyDescent="0.25">
      <c r="A61" t="str">
        <f ca="1">I61&amp;"x"&amp;IF(J61&lt;0," - "," + ")&amp;ABS(J61)&amp;"y"&amp;IF(K61&lt;0," - "," + ")&amp;ABS(K61)&amp;"z = "&amp;L61</f>
        <v>5x - 1y + 5z = 28</v>
      </c>
      <c r="E61">
        <f t="shared" ca="1" si="127"/>
        <v>1</v>
      </c>
      <c r="F61">
        <f t="shared" ca="1" si="127"/>
        <v>-3</v>
      </c>
      <c r="G61">
        <f t="shared" ca="1" si="127"/>
        <v>4</v>
      </c>
      <c r="I61">
        <f t="shared" ca="1" si="126"/>
        <v>5</v>
      </c>
      <c r="J61">
        <f t="shared" ca="1" si="126"/>
        <v>-1</v>
      </c>
      <c r="K61">
        <f t="shared" ca="1" si="126"/>
        <v>5</v>
      </c>
      <c r="L61">
        <f t="shared" ca="1" si="128"/>
        <v>28</v>
      </c>
      <c r="N61">
        <f ca="1">I60/I61</f>
        <v>1</v>
      </c>
      <c r="O61">
        <f ca="1">J60/J61</f>
        <v>5</v>
      </c>
      <c r="P61">
        <f ca="1">K60/K61</f>
        <v>-0.8</v>
      </c>
      <c r="Q61">
        <f ca="1">IF(AND(N61=O61),0,1)</f>
        <v>1</v>
      </c>
      <c r="S61">
        <f ca="1">Q59+Q60+Q61</f>
        <v>3</v>
      </c>
      <c r="U61">
        <f ca="1">IF(S61=3,RAND(),0)</f>
        <v>0.33358089084583864</v>
      </c>
      <c r="V61" t="str">
        <f ca="1">A59</f>
        <v>5x + 5y + 1z = -6</v>
      </c>
      <c r="W61" t="str">
        <f ca="1">A60</f>
        <v>5x - 5y - 4z = 4</v>
      </c>
      <c r="X61" t="str">
        <f ca="1">A61</f>
        <v>5x - 1y + 5z = 28</v>
      </c>
      <c r="Y61" t="str">
        <f ca="1">C59</f>
        <v>L = {(1|-3|4)}</v>
      </c>
      <c r="Z61">
        <f ca="1">I59</f>
        <v>5</v>
      </c>
      <c r="AA61">
        <f t="shared" ref="AA61" ca="1" si="129">J59</f>
        <v>5</v>
      </c>
      <c r="AB61">
        <f t="shared" ref="AB61" ca="1" si="130">K59</f>
        <v>1</v>
      </c>
      <c r="AC61">
        <f t="shared" ref="AC61" ca="1" si="131">L59</f>
        <v>-6</v>
      </c>
      <c r="AD61">
        <f ca="1">I60</f>
        <v>5</v>
      </c>
      <c r="AE61">
        <f t="shared" ref="AE61" ca="1" si="132">J60</f>
        <v>-5</v>
      </c>
      <c r="AF61">
        <f t="shared" ref="AF61" ca="1" si="133">K60</f>
        <v>-4</v>
      </c>
      <c r="AG61">
        <f t="shared" ref="AG61" ca="1" si="134">L60</f>
        <v>4</v>
      </c>
      <c r="AH61">
        <f ca="1">I61</f>
        <v>5</v>
      </c>
      <c r="AI61">
        <f t="shared" ref="AI61" ca="1" si="135">J61</f>
        <v>-1</v>
      </c>
      <c r="AJ61">
        <f t="shared" ref="AJ61" ca="1" si="136">K61</f>
        <v>5</v>
      </c>
      <c r="AK61">
        <f t="shared" ref="AK61" ca="1" si="137">L61</f>
        <v>28</v>
      </c>
    </row>
    <row r="63" spans="1:37" x14ac:dyDescent="0.25">
      <c r="E63" t="s">
        <v>26</v>
      </c>
      <c r="F63" t="s">
        <v>27</v>
      </c>
      <c r="G63" t="s">
        <v>28</v>
      </c>
      <c r="L63" t="s">
        <v>29</v>
      </c>
    </row>
    <row r="64" spans="1:37" x14ac:dyDescent="0.25">
      <c r="A64" t="str">
        <f ca="1">I64&amp;"x"&amp;IF(J64&lt;0," - "," + ")&amp;ABS(J64)&amp;"y"&amp;IF(K64&lt;0," - "," + ")&amp;ABS(K64)&amp;"z = "&amp;L64</f>
        <v>1x - 2y + 2z = -9</v>
      </c>
      <c r="C64" t="str">
        <f ca="1">"L = {("&amp;E64&amp;"|"&amp;F64&amp;"|"&amp;G64&amp;")}"</f>
        <v>L = {(5|2|-5)}</v>
      </c>
      <c r="E64">
        <f ca="1">RANDBETWEEN(1,5)*(-1)^RANDBETWEEN(1,10)</f>
        <v>5</v>
      </c>
      <c r="F64">
        <f ca="1">RANDBETWEEN(1,5)*(-1)^RANDBETWEEN(1,10)</f>
        <v>2</v>
      </c>
      <c r="G64">
        <f ca="1">RANDBETWEEN(1,5)*(-1)^RANDBETWEEN(1,10)</f>
        <v>-5</v>
      </c>
      <c r="I64">
        <f t="shared" ref="I64:K66" ca="1" si="138">RANDBETWEEN(1,5)*(-1)^RANDBETWEEN(1,10)</f>
        <v>1</v>
      </c>
      <c r="J64">
        <f t="shared" ca="1" si="138"/>
        <v>-2</v>
      </c>
      <c r="K64">
        <f t="shared" ca="1" si="138"/>
        <v>2</v>
      </c>
      <c r="L64">
        <f ca="1">E64*I64+F64*J64+G64*K64</f>
        <v>-9</v>
      </c>
      <c r="N64">
        <f ca="1">I64/I65</f>
        <v>-1</v>
      </c>
      <c r="O64">
        <f ca="1">J64/J65</f>
        <v>0.4</v>
      </c>
      <c r="P64">
        <f ca="1">K64/K65</f>
        <v>0.66666666666666663</v>
      </c>
      <c r="Q64">
        <f ca="1">IF(AND(N64=O64),0,1)</f>
        <v>1</v>
      </c>
    </row>
    <row r="65" spans="1:37" x14ac:dyDescent="0.25">
      <c r="A65" t="str">
        <f ca="1">I65&amp;"x"&amp;IF(J65&lt;0," - "," + ")&amp;ABS(J65)&amp;"y"&amp;IF(K65&lt;0," - "," + ")&amp;ABS(K65)&amp;"z = "&amp;L65</f>
        <v>-1x - 5y + 3z = -30</v>
      </c>
      <c r="E65">
        <f t="shared" ref="E65:G66" ca="1" si="139">E64</f>
        <v>5</v>
      </c>
      <c r="F65">
        <f t="shared" ca="1" si="139"/>
        <v>2</v>
      </c>
      <c r="G65">
        <f t="shared" ca="1" si="139"/>
        <v>-5</v>
      </c>
      <c r="I65">
        <f t="shared" ca="1" si="138"/>
        <v>-1</v>
      </c>
      <c r="J65">
        <f t="shared" ca="1" si="138"/>
        <v>-5</v>
      </c>
      <c r="K65">
        <f t="shared" ca="1" si="138"/>
        <v>3</v>
      </c>
      <c r="L65">
        <f t="shared" ref="L65:L66" ca="1" si="140">E65*I65+F65*J65+G65*K65</f>
        <v>-30</v>
      </c>
      <c r="N65">
        <f ca="1">I64/I66</f>
        <v>0.25</v>
      </c>
      <c r="O65">
        <f ca="1">J64/J66</f>
        <v>0.5</v>
      </c>
      <c r="P65">
        <f ca="1">K64/K66</f>
        <v>-2</v>
      </c>
      <c r="Q65">
        <f ca="1">IF(AND(N65=O65),0,1)</f>
        <v>1</v>
      </c>
      <c r="V65" t="s">
        <v>30</v>
      </c>
      <c r="W65" t="s">
        <v>31</v>
      </c>
      <c r="X65" t="s">
        <v>32</v>
      </c>
      <c r="Y65" t="s">
        <v>33</v>
      </c>
    </row>
    <row r="66" spans="1:37" x14ac:dyDescent="0.25">
      <c r="A66" t="str">
        <f ca="1">I66&amp;"x"&amp;IF(J66&lt;0," - "," + ")&amp;ABS(J66)&amp;"y"&amp;IF(K66&lt;0," - "," + ")&amp;ABS(K66)&amp;"z = "&amp;L66</f>
        <v>4x - 4y - 1z = 17</v>
      </c>
      <c r="E66">
        <f t="shared" ca="1" si="139"/>
        <v>5</v>
      </c>
      <c r="F66">
        <f t="shared" ca="1" si="139"/>
        <v>2</v>
      </c>
      <c r="G66">
        <f t="shared" ca="1" si="139"/>
        <v>-5</v>
      </c>
      <c r="I66">
        <f t="shared" ca="1" si="138"/>
        <v>4</v>
      </c>
      <c r="J66">
        <f t="shared" ca="1" si="138"/>
        <v>-4</v>
      </c>
      <c r="K66">
        <f t="shared" ca="1" si="138"/>
        <v>-1</v>
      </c>
      <c r="L66">
        <f t="shared" ca="1" si="140"/>
        <v>17</v>
      </c>
      <c r="N66">
        <f ca="1">I65/I66</f>
        <v>-0.25</v>
      </c>
      <c r="O66">
        <f ca="1">J65/J66</f>
        <v>1.25</v>
      </c>
      <c r="P66">
        <f ca="1">K65/K66</f>
        <v>-3</v>
      </c>
      <c r="Q66">
        <f ca="1">IF(AND(N66=O66),0,1)</f>
        <v>1</v>
      </c>
      <c r="S66">
        <f ca="1">Q64+Q65+Q66</f>
        <v>3</v>
      </c>
      <c r="U66">
        <f ca="1">IF(S66=3,RAND(),0)</f>
        <v>0.15186667645733609</v>
      </c>
      <c r="V66" t="str">
        <f ca="1">A64</f>
        <v>1x - 2y + 2z = -9</v>
      </c>
      <c r="W66" t="str">
        <f ca="1">A65</f>
        <v>-1x - 5y + 3z = -30</v>
      </c>
      <c r="X66" t="str">
        <f ca="1">A66</f>
        <v>4x - 4y - 1z = 17</v>
      </c>
      <c r="Y66" t="str">
        <f ca="1">C64</f>
        <v>L = {(5|2|-5)}</v>
      </c>
      <c r="Z66">
        <f ca="1">I64</f>
        <v>1</v>
      </c>
      <c r="AA66">
        <f t="shared" ref="AA66" ca="1" si="141">J64</f>
        <v>-2</v>
      </c>
      <c r="AB66">
        <f t="shared" ref="AB66" ca="1" si="142">K64</f>
        <v>2</v>
      </c>
      <c r="AC66">
        <f t="shared" ref="AC66" ca="1" si="143">L64</f>
        <v>-9</v>
      </c>
      <c r="AD66">
        <f ca="1">I65</f>
        <v>-1</v>
      </c>
      <c r="AE66">
        <f t="shared" ref="AE66" ca="1" si="144">J65</f>
        <v>-5</v>
      </c>
      <c r="AF66">
        <f t="shared" ref="AF66" ca="1" si="145">K65</f>
        <v>3</v>
      </c>
      <c r="AG66">
        <f t="shared" ref="AG66" ca="1" si="146">L65</f>
        <v>-30</v>
      </c>
      <c r="AH66">
        <f ca="1">I66</f>
        <v>4</v>
      </c>
      <c r="AI66">
        <f t="shared" ref="AI66" ca="1" si="147">J66</f>
        <v>-4</v>
      </c>
      <c r="AJ66">
        <f t="shared" ref="AJ66" ca="1" si="148">K66</f>
        <v>-1</v>
      </c>
      <c r="AK66">
        <f t="shared" ref="AK66" ca="1" si="149">L66</f>
        <v>17</v>
      </c>
    </row>
    <row r="68" spans="1:37" x14ac:dyDescent="0.25">
      <c r="E68" t="s">
        <v>26</v>
      </c>
      <c r="F68" t="s">
        <v>27</v>
      </c>
      <c r="G68" t="s">
        <v>28</v>
      </c>
      <c r="L68" t="s">
        <v>29</v>
      </c>
    </row>
    <row r="69" spans="1:37" x14ac:dyDescent="0.25">
      <c r="A69" t="str">
        <f ca="1">I69&amp;"x"&amp;IF(J69&lt;0," - "," + ")&amp;ABS(J69)&amp;"y"&amp;IF(K69&lt;0," - "," + ")&amp;ABS(K69)&amp;"z = "&amp;L69</f>
        <v>-2x - 3y - 4z = 15</v>
      </c>
      <c r="C69" t="str">
        <f ca="1">"L = {("&amp;E69&amp;"|"&amp;F69&amp;"|"&amp;G69&amp;")}"</f>
        <v>L = {(-5|1|-2)}</v>
      </c>
      <c r="E69">
        <f ca="1">RANDBETWEEN(1,5)*(-1)^RANDBETWEEN(1,10)</f>
        <v>-5</v>
      </c>
      <c r="F69">
        <f ca="1">RANDBETWEEN(1,5)*(-1)^RANDBETWEEN(1,10)</f>
        <v>1</v>
      </c>
      <c r="G69">
        <f ca="1">RANDBETWEEN(1,5)*(-1)^RANDBETWEEN(1,10)</f>
        <v>-2</v>
      </c>
      <c r="I69">
        <f t="shared" ref="I69:K71" ca="1" si="150">RANDBETWEEN(1,5)*(-1)^RANDBETWEEN(1,10)</f>
        <v>-2</v>
      </c>
      <c r="J69">
        <f t="shared" ca="1" si="150"/>
        <v>-3</v>
      </c>
      <c r="K69">
        <f t="shared" ca="1" si="150"/>
        <v>-4</v>
      </c>
      <c r="L69">
        <f ca="1">E69*I69+F69*J69+G69*K69</f>
        <v>15</v>
      </c>
      <c r="N69">
        <f ca="1">I69/I70</f>
        <v>-2</v>
      </c>
      <c r="O69">
        <f ca="1">J69/J70</f>
        <v>1.5</v>
      </c>
      <c r="P69">
        <f ca="1">K69/K70</f>
        <v>-4</v>
      </c>
      <c r="Q69">
        <f ca="1">IF(AND(N69=O69),0,1)</f>
        <v>1</v>
      </c>
    </row>
    <row r="70" spans="1:37" x14ac:dyDescent="0.25">
      <c r="A70" t="str">
        <f ca="1">I70&amp;"x"&amp;IF(J70&lt;0," - "," + ")&amp;ABS(J70)&amp;"y"&amp;IF(K70&lt;0," - "," + ")&amp;ABS(K70)&amp;"z = "&amp;L70</f>
        <v>1x - 2y + 1z = -9</v>
      </c>
      <c r="E70">
        <f t="shared" ref="E70:G71" ca="1" si="151">E69</f>
        <v>-5</v>
      </c>
      <c r="F70">
        <f t="shared" ca="1" si="151"/>
        <v>1</v>
      </c>
      <c r="G70">
        <f t="shared" ca="1" si="151"/>
        <v>-2</v>
      </c>
      <c r="I70">
        <f t="shared" ca="1" si="150"/>
        <v>1</v>
      </c>
      <c r="J70">
        <f t="shared" ca="1" si="150"/>
        <v>-2</v>
      </c>
      <c r="K70">
        <f t="shared" ca="1" si="150"/>
        <v>1</v>
      </c>
      <c r="L70">
        <f t="shared" ref="L70:L71" ca="1" si="152">E70*I70+F70*J70+G70*K70</f>
        <v>-9</v>
      </c>
      <c r="N70">
        <f ca="1">I69/I71</f>
        <v>-1</v>
      </c>
      <c r="O70">
        <f ca="1">J69/J71</f>
        <v>-0.75</v>
      </c>
      <c r="P70">
        <f ca="1">K69/K71</f>
        <v>-1.3333333333333333</v>
      </c>
      <c r="Q70">
        <f ca="1">IF(AND(N70=O70),0,1)</f>
        <v>1</v>
      </c>
      <c r="V70" t="s">
        <v>30</v>
      </c>
      <c r="W70" t="s">
        <v>31</v>
      </c>
      <c r="X70" t="s">
        <v>32</v>
      </c>
      <c r="Y70" t="s">
        <v>33</v>
      </c>
    </row>
    <row r="71" spans="1:37" x14ac:dyDescent="0.25">
      <c r="A71" t="str">
        <f ca="1">I71&amp;"x"&amp;IF(J71&lt;0," - "," + ")&amp;ABS(J71)&amp;"y"&amp;IF(K71&lt;0," - "," + ")&amp;ABS(K71)&amp;"z = "&amp;L71</f>
        <v>2x + 4y + 3z = -12</v>
      </c>
      <c r="E71">
        <f t="shared" ca="1" si="151"/>
        <v>-5</v>
      </c>
      <c r="F71">
        <f t="shared" ca="1" si="151"/>
        <v>1</v>
      </c>
      <c r="G71">
        <f t="shared" ca="1" si="151"/>
        <v>-2</v>
      </c>
      <c r="I71">
        <f t="shared" ca="1" si="150"/>
        <v>2</v>
      </c>
      <c r="J71">
        <f t="shared" ca="1" si="150"/>
        <v>4</v>
      </c>
      <c r="K71">
        <f t="shared" ca="1" si="150"/>
        <v>3</v>
      </c>
      <c r="L71">
        <f t="shared" ca="1" si="152"/>
        <v>-12</v>
      </c>
      <c r="N71">
        <f ca="1">I70/I71</f>
        <v>0.5</v>
      </c>
      <c r="O71">
        <f ca="1">J70/J71</f>
        <v>-0.5</v>
      </c>
      <c r="P71">
        <f ca="1">K70/K71</f>
        <v>0.33333333333333331</v>
      </c>
      <c r="Q71">
        <f ca="1">IF(AND(N71=O71),0,1)</f>
        <v>1</v>
      </c>
      <c r="S71">
        <f ca="1">Q69+Q70+Q71</f>
        <v>3</v>
      </c>
      <c r="U71">
        <f ca="1">IF(S71=3,RAND(),0)</f>
        <v>0.93466542959378407</v>
      </c>
      <c r="V71" t="str">
        <f ca="1">A69</f>
        <v>-2x - 3y - 4z = 15</v>
      </c>
      <c r="W71" t="str">
        <f ca="1">A70</f>
        <v>1x - 2y + 1z = -9</v>
      </c>
      <c r="X71" t="str">
        <f ca="1">A71</f>
        <v>2x + 4y + 3z = -12</v>
      </c>
      <c r="Y71" t="str">
        <f ca="1">C69</f>
        <v>L = {(-5|1|-2)}</v>
      </c>
      <c r="Z71">
        <f ca="1">I69</f>
        <v>-2</v>
      </c>
      <c r="AA71">
        <f t="shared" ref="AA71" ca="1" si="153">J69</f>
        <v>-3</v>
      </c>
      <c r="AB71">
        <f t="shared" ref="AB71" ca="1" si="154">K69</f>
        <v>-4</v>
      </c>
      <c r="AC71">
        <f t="shared" ref="AC71" ca="1" si="155">L69</f>
        <v>15</v>
      </c>
      <c r="AD71">
        <f ca="1">I70</f>
        <v>1</v>
      </c>
      <c r="AE71">
        <f t="shared" ref="AE71" ca="1" si="156">J70</f>
        <v>-2</v>
      </c>
      <c r="AF71">
        <f t="shared" ref="AF71" ca="1" si="157">K70</f>
        <v>1</v>
      </c>
      <c r="AG71">
        <f t="shared" ref="AG71" ca="1" si="158">L70</f>
        <v>-9</v>
      </c>
      <c r="AH71">
        <f ca="1">I71</f>
        <v>2</v>
      </c>
      <c r="AI71">
        <f t="shared" ref="AI71" ca="1" si="159">J71</f>
        <v>4</v>
      </c>
      <c r="AJ71">
        <f t="shared" ref="AJ71" ca="1" si="160">K71</f>
        <v>3</v>
      </c>
      <c r="AK71">
        <f t="shared" ref="AK71" ca="1" si="161">L71</f>
        <v>-12</v>
      </c>
    </row>
    <row r="73" spans="1:37" x14ac:dyDescent="0.25">
      <c r="E73" t="s">
        <v>26</v>
      </c>
      <c r="F73" t="s">
        <v>27</v>
      </c>
      <c r="G73" t="s">
        <v>28</v>
      </c>
      <c r="L73" t="s">
        <v>29</v>
      </c>
    </row>
    <row r="74" spans="1:37" x14ac:dyDescent="0.25">
      <c r="A74" t="str">
        <f ca="1">I74&amp;"x"&amp;IF(J74&lt;0," - "," + ")&amp;ABS(J74)&amp;"y"&amp;IF(K74&lt;0," - "," + ")&amp;ABS(K74)&amp;"z = "&amp;L74</f>
        <v>-1x + 5y - 4z = 4</v>
      </c>
      <c r="C74" t="str">
        <f ca="1">"L = {("&amp;E74&amp;"|"&amp;F74&amp;"|"&amp;G74&amp;")}"</f>
        <v>L = {(-5|3|4)}</v>
      </c>
      <c r="E74">
        <f ca="1">RANDBETWEEN(1,5)*(-1)^RANDBETWEEN(1,10)</f>
        <v>-5</v>
      </c>
      <c r="F74">
        <f ca="1">RANDBETWEEN(1,5)*(-1)^RANDBETWEEN(1,10)</f>
        <v>3</v>
      </c>
      <c r="G74">
        <f ca="1">RANDBETWEEN(1,5)*(-1)^RANDBETWEEN(1,10)</f>
        <v>4</v>
      </c>
      <c r="I74">
        <f t="shared" ref="I74:K76" ca="1" si="162">RANDBETWEEN(1,5)*(-1)^RANDBETWEEN(1,10)</f>
        <v>-1</v>
      </c>
      <c r="J74">
        <f t="shared" ca="1" si="162"/>
        <v>5</v>
      </c>
      <c r="K74">
        <f t="shared" ca="1" si="162"/>
        <v>-4</v>
      </c>
      <c r="L74">
        <f ca="1">E74*I74+F74*J74+G74*K74</f>
        <v>4</v>
      </c>
      <c r="N74">
        <f ca="1">I74/I75</f>
        <v>0.25</v>
      </c>
      <c r="O74">
        <f ca="1">J74/J75</f>
        <v>5</v>
      </c>
      <c r="P74">
        <f ca="1">K74/K75</f>
        <v>1</v>
      </c>
      <c r="Q74">
        <f ca="1">IF(AND(N74=O74),0,1)</f>
        <v>1</v>
      </c>
    </row>
    <row r="75" spans="1:37" x14ac:dyDescent="0.25">
      <c r="A75" t="str">
        <f ca="1">I75&amp;"x"&amp;IF(J75&lt;0," - "," + ")&amp;ABS(J75)&amp;"y"&amp;IF(K75&lt;0," - "," + ")&amp;ABS(K75)&amp;"z = "&amp;L75</f>
        <v>-4x + 1y - 4z = 7</v>
      </c>
      <c r="E75">
        <f t="shared" ref="E75:G76" ca="1" si="163">E74</f>
        <v>-5</v>
      </c>
      <c r="F75">
        <f t="shared" ca="1" si="163"/>
        <v>3</v>
      </c>
      <c r="G75">
        <f t="shared" ca="1" si="163"/>
        <v>4</v>
      </c>
      <c r="I75">
        <f t="shared" ca="1" si="162"/>
        <v>-4</v>
      </c>
      <c r="J75">
        <f t="shared" ca="1" si="162"/>
        <v>1</v>
      </c>
      <c r="K75">
        <f t="shared" ca="1" si="162"/>
        <v>-4</v>
      </c>
      <c r="L75">
        <f t="shared" ref="L75:L76" ca="1" si="164">E75*I75+F75*J75+G75*K75</f>
        <v>7</v>
      </c>
      <c r="N75">
        <f ca="1">I74/I76</f>
        <v>-0.5</v>
      </c>
      <c r="O75">
        <f ca="1">J74/J76</f>
        <v>-1.6666666666666667</v>
      </c>
      <c r="P75">
        <f ca="1">K74/K76</f>
        <v>1.3333333333333333</v>
      </c>
      <c r="Q75">
        <f ca="1">IF(AND(N75=O75),0,1)</f>
        <v>1</v>
      </c>
      <c r="V75" t="s">
        <v>30</v>
      </c>
      <c r="W75" t="s">
        <v>31</v>
      </c>
      <c r="X75" t="s">
        <v>32</v>
      </c>
      <c r="Y75" t="s">
        <v>33</v>
      </c>
    </row>
    <row r="76" spans="1:37" x14ac:dyDescent="0.25">
      <c r="A76" t="str">
        <f ca="1">I76&amp;"x"&amp;IF(J76&lt;0," - "," + ")&amp;ABS(J76)&amp;"y"&amp;IF(K76&lt;0," - "," + ")&amp;ABS(K76)&amp;"z = "&amp;L76</f>
        <v>2x - 3y - 3z = -31</v>
      </c>
      <c r="E76">
        <f t="shared" ca="1" si="163"/>
        <v>-5</v>
      </c>
      <c r="F76">
        <f t="shared" ca="1" si="163"/>
        <v>3</v>
      </c>
      <c r="G76">
        <f t="shared" ca="1" si="163"/>
        <v>4</v>
      </c>
      <c r="I76">
        <f t="shared" ca="1" si="162"/>
        <v>2</v>
      </c>
      <c r="J76">
        <f t="shared" ca="1" si="162"/>
        <v>-3</v>
      </c>
      <c r="K76">
        <f t="shared" ca="1" si="162"/>
        <v>-3</v>
      </c>
      <c r="L76">
        <f t="shared" ca="1" si="164"/>
        <v>-31</v>
      </c>
      <c r="N76">
        <f ca="1">I75/I76</f>
        <v>-2</v>
      </c>
      <c r="O76">
        <f ca="1">J75/J76</f>
        <v>-0.33333333333333331</v>
      </c>
      <c r="P76">
        <f ca="1">K75/K76</f>
        <v>1.3333333333333333</v>
      </c>
      <c r="Q76">
        <f ca="1">IF(AND(N76=O76),0,1)</f>
        <v>1</v>
      </c>
      <c r="S76">
        <f ca="1">Q74+Q75+Q76</f>
        <v>3</v>
      </c>
      <c r="U76">
        <f ca="1">IF(S76=3,RAND(),0)</f>
        <v>0.92596061745866376</v>
      </c>
      <c r="V76" t="str">
        <f ca="1">A74</f>
        <v>-1x + 5y - 4z = 4</v>
      </c>
      <c r="W76" t="str">
        <f ca="1">A75</f>
        <v>-4x + 1y - 4z = 7</v>
      </c>
      <c r="X76" t="str">
        <f ca="1">A76</f>
        <v>2x - 3y - 3z = -31</v>
      </c>
      <c r="Y76" t="str">
        <f ca="1">C74</f>
        <v>L = {(-5|3|4)}</v>
      </c>
      <c r="Z76">
        <f ca="1">I74</f>
        <v>-1</v>
      </c>
      <c r="AA76">
        <f t="shared" ref="AA76" ca="1" si="165">J74</f>
        <v>5</v>
      </c>
      <c r="AB76">
        <f t="shared" ref="AB76" ca="1" si="166">K74</f>
        <v>-4</v>
      </c>
      <c r="AC76">
        <f t="shared" ref="AC76" ca="1" si="167">L74</f>
        <v>4</v>
      </c>
      <c r="AD76">
        <f ca="1">I75</f>
        <v>-4</v>
      </c>
      <c r="AE76">
        <f t="shared" ref="AE76" ca="1" si="168">J75</f>
        <v>1</v>
      </c>
      <c r="AF76">
        <f t="shared" ref="AF76" ca="1" si="169">K75</f>
        <v>-4</v>
      </c>
      <c r="AG76">
        <f t="shared" ref="AG76" ca="1" si="170">L75</f>
        <v>7</v>
      </c>
      <c r="AH76">
        <f ca="1">I76</f>
        <v>2</v>
      </c>
      <c r="AI76">
        <f t="shared" ref="AI76" ca="1" si="171">J76</f>
        <v>-3</v>
      </c>
      <c r="AJ76">
        <f t="shared" ref="AJ76" ca="1" si="172">K76</f>
        <v>-3</v>
      </c>
      <c r="AK76">
        <f t="shared" ref="AK76" ca="1" si="173">L76</f>
        <v>-31</v>
      </c>
    </row>
    <row r="78" spans="1:37" x14ac:dyDescent="0.25">
      <c r="E78" t="s">
        <v>26</v>
      </c>
      <c r="F78" t="s">
        <v>27</v>
      </c>
      <c r="G78" t="s">
        <v>28</v>
      </c>
      <c r="L78" t="s">
        <v>29</v>
      </c>
    </row>
    <row r="79" spans="1:37" x14ac:dyDescent="0.25">
      <c r="A79" t="str">
        <f ca="1">I79&amp;"x"&amp;IF(J79&lt;0," - "," + ")&amp;ABS(J79)&amp;"y"&amp;IF(K79&lt;0," - "," + ")&amp;ABS(K79)&amp;"z = "&amp;L79</f>
        <v>1x + 2y - 3z = -3</v>
      </c>
      <c r="C79" t="str">
        <f ca="1">"L = {("&amp;E79&amp;"|"&amp;F79&amp;"|"&amp;G79&amp;")}"</f>
        <v>L = {(-5|-5|-4)}</v>
      </c>
      <c r="E79">
        <f ca="1">RANDBETWEEN(1,5)*(-1)^RANDBETWEEN(1,10)</f>
        <v>-5</v>
      </c>
      <c r="F79">
        <f ca="1">RANDBETWEEN(1,5)*(-1)^RANDBETWEEN(1,10)</f>
        <v>-5</v>
      </c>
      <c r="G79">
        <f ca="1">RANDBETWEEN(1,5)*(-1)^RANDBETWEEN(1,10)</f>
        <v>-4</v>
      </c>
      <c r="I79">
        <f t="shared" ref="I79:K81" ca="1" si="174">RANDBETWEEN(1,5)*(-1)^RANDBETWEEN(1,10)</f>
        <v>1</v>
      </c>
      <c r="J79">
        <f t="shared" ca="1" si="174"/>
        <v>2</v>
      </c>
      <c r="K79">
        <f t="shared" ca="1" si="174"/>
        <v>-3</v>
      </c>
      <c r="L79">
        <f ca="1">E79*I79+F79*J79+G79*K79</f>
        <v>-3</v>
      </c>
      <c r="N79">
        <f ca="1">I79/I80</f>
        <v>-0.25</v>
      </c>
      <c r="O79">
        <f ca="1">J79/J80</f>
        <v>0.5</v>
      </c>
      <c r="P79">
        <f ca="1">K79/K80</f>
        <v>-1</v>
      </c>
      <c r="Q79">
        <f ca="1">IF(AND(N79=O79),0,1)</f>
        <v>1</v>
      </c>
    </row>
    <row r="80" spans="1:37" x14ac:dyDescent="0.25">
      <c r="A80" t="str">
        <f ca="1">I80&amp;"x"&amp;IF(J80&lt;0," - "," + ")&amp;ABS(J80)&amp;"y"&amp;IF(K80&lt;0," - "," + ")&amp;ABS(K80)&amp;"z = "&amp;L80</f>
        <v>-4x + 4y + 3z = -12</v>
      </c>
      <c r="E80">
        <f t="shared" ref="E80:G81" ca="1" si="175">E79</f>
        <v>-5</v>
      </c>
      <c r="F80">
        <f t="shared" ca="1" si="175"/>
        <v>-5</v>
      </c>
      <c r="G80">
        <f t="shared" ca="1" si="175"/>
        <v>-4</v>
      </c>
      <c r="I80">
        <f t="shared" ca="1" si="174"/>
        <v>-4</v>
      </c>
      <c r="J80">
        <f t="shared" ca="1" si="174"/>
        <v>4</v>
      </c>
      <c r="K80">
        <f t="shared" ca="1" si="174"/>
        <v>3</v>
      </c>
      <c r="L80">
        <f t="shared" ref="L80:L81" ca="1" si="176">E80*I80+F80*J80+G80*K80</f>
        <v>-12</v>
      </c>
      <c r="N80">
        <f ca="1">I79/I81</f>
        <v>0.2</v>
      </c>
      <c r="O80">
        <f ca="1">J79/J81</f>
        <v>-0.4</v>
      </c>
      <c r="P80">
        <f ca="1">K79/K81</f>
        <v>-0.75</v>
      </c>
      <c r="Q80">
        <f ca="1">IF(AND(N80=O80),0,1)</f>
        <v>1</v>
      </c>
      <c r="V80" t="s">
        <v>30</v>
      </c>
      <c r="W80" t="s">
        <v>31</v>
      </c>
      <c r="X80" t="s">
        <v>32</v>
      </c>
      <c r="Y80" t="s">
        <v>33</v>
      </c>
    </row>
    <row r="81" spans="1:37" x14ac:dyDescent="0.25">
      <c r="A81" t="str">
        <f ca="1">I81&amp;"x"&amp;IF(J81&lt;0," - "," + ")&amp;ABS(J81)&amp;"y"&amp;IF(K81&lt;0," - "," + ")&amp;ABS(K81)&amp;"z = "&amp;L81</f>
        <v>5x - 5y + 4z = -16</v>
      </c>
      <c r="E81">
        <f t="shared" ca="1" si="175"/>
        <v>-5</v>
      </c>
      <c r="F81">
        <f t="shared" ca="1" si="175"/>
        <v>-5</v>
      </c>
      <c r="G81">
        <f t="shared" ca="1" si="175"/>
        <v>-4</v>
      </c>
      <c r="I81">
        <f t="shared" ca="1" si="174"/>
        <v>5</v>
      </c>
      <c r="J81">
        <f t="shared" ca="1" si="174"/>
        <v>-5</v>
      </c>
      <c r="K81">
        <f t="shared" ca="1" si="174"/>
        <v>4</v>
      </c>
      <c r="L81">
        <f t="shared" ca="1" si="176"/>
        <v>-16</v>
      </c>
      <c r="N81">
        <f ca="1">I80/I81</f>
        <v>-0.8</v>
      </c>
      <c r="O81">
        <f ca="1">J80/J81</f>
        <v>-0.8</v>
      </c>
      <c r="P81">
        <f ca="1">K80/K81</f>
        <v>0.75</v>
      </c>
      <c r="Q81">
        <f ca="1">IF(AND(N81=O81),0,1)</f>
        <v>0</v>
      </c>
      <c r="S81">
        <f ca="1">Q79+Q80+Q81</f>
        <v>2</v>
      </c>
      <c r="U81">
        <f ca="1">IF(S81=3,RAND(),0)</f>
        <v>0</v>
      </c>
      <c r="V81" t="str">
        <f ca="1">A79</f>
        <v>1x + 2y - 3z = -3</v>
      </c>
      <c r="W81" t="str">
        <f ca="1">A80</f>
        <v>-4x + 4y + 3z = -12</v>
      </c>
      <c r="X81" t="str">
        <f ca="1">A81</f>
        <v>5x - 5y + 4z = -16</v>
      </c>
      <c r="Y81" t="str">
        <f ca="1">C79</f>
        <v>L = {(-5|-5|-4)}</v>
      </c>
      <c r="Z81">
        <f ca="1">I79</f>
        <v>1</v>
      </c>
      <c r="AA81">
        <f t="shared" ref="AA81" ca="1" si="177">J79</f>
        <v>2</v>
      </c>
      <c r="AB81">
        <f t="shared" ref="AB81" ca="1" si="178">K79</f>
        <v>-3</v>
      </c>
      <c r="AC81">
        <f t="shared" ref="AC81" ca="1" si="179">L79</f>
        <v>-3</v>
      </c>
      <c r="AD81">
        <f ca="1">I80</f>
        <v>-4</v>
      </c>
      <c r="AE81">
        <f t="shared" ref="AE81" ca="1" si="180">J80</f>
        <v>4</v>
      </c>
      <c r="AF81">
        <f t="shared" ref="AF81" ca="1" si="181">K80</f>
        <v>3</v>
      </c>
      <c r="AG81">
        <f t="shared" ref="AG81" ca="1" si="182">L80</f>
        <v>-12</v>
      </c>
      <c r="AH81">
        <f ca="1">I81</f>
        <v>5</v>
      </c>
      <c r="AI81">
        <f t="shared" ref="AI81" ca="1" si="183">J81</f>
        <v>-5</v>
      </c>
      <c r="AJ81">
        <f t="shared" ref="AJ81" ca="1" si="184">K81</f>
        <v>4</v>
      </c>
      <c r="AK81">
        <f t="shared" ref="AK81" ca="1" si="185">L81</f>
        <v>-16</v>
      </c>
    </row>
    <row r="83" spans="1:37" x14ac:dyDescent="0.25">
      <c r="E83" t="s">
        <v>26</v>
      </c>
      <c r="F83" t="s">
        <v>27</v>
      </c>
      <c r="G83" t="s">
        <v>28</v>
      </c>
      <c r="L83" t="s">
        <v>29</v>
      </c>
    </row>
    <row r="84" spans="1:37" x14ac:dyDescent="0.25">
      <c r="A84" t="str">
        <f ca="1">I84&amp;"x"&amp;IF(J84&lt;0," - "," + ")&amp;ABS(J84)&amp;"y"&amp;IF(K84&lt;0," - "," + ")&amp;ABS(K84)&amp;"z = "&amp;L84</f>
        <v>4x + 3y + 2z = -3</v>
      </c>
      <c r="C84" t="str">
        <f ca="1">"L = {("&amp;E84&amp;"|"&amp;F84&amp;"|"&amp;G84&amp;")}"</f>
        <v>L = {(-2|-1|4)}</v>
      </c>
      <c r="E84">
        <f ca="1">RANDBETWEEN(1,5)*(-1)^RANDBETWEEN(1,10)</f>
        <v>-2</v>
      </c>
      <c r="F84">
        <f ca="1">RANDBETWEEN(1,5)*(-1)^RANDBETWEEN(1,10)</f>
        <v>-1</v>
      </c>
      <c r="G84">
        <f ca="1">RANDBETWEEN(1,5)*(-1)^RANDBETWEEN(1,10)</f>
        <v>4</v>
      </c>
      <c r="I84">
        <f t="shared" ref="I84:K86" ca="1" si="186">RANDBETWEEN(1,5)*(-1)^RANDBETWEEN(1,10)</f>
        <v>4</v>
      </c>
      <c r="J84">
        <f t="shared" ca="1" si="186"/>
        <v>3</v>
      </c>
      <c r="K84">
        <f t="shared" ca="1" si="186"/>
        <v>2</v>
      </c>
      <c r="L84">
        <f ca="1">E84*I84+F84*J84+G84*K84</f>
        <v>-3</v>
      </c>
      <c r="N84">
        <f ca="1">I84/I85</f>
        <v>0.8</v>
      </c>
      <c r="O84">
        <f ca="1">J84/J85</f>
        <v>0.75</v>
      </c>
      <c r="P84">
        <f ca="1">K84/K85</f>
        <v>0.5</v>
      </c>
      <c r="Q84">
        <f ca="1">IF(AND(N84=O84),0,1)</f>
        <v>1</v>
      </c>
    </row>
    <row r="85" spans="1:37" x14ac:dyDescent="0.25">
      <c r="A85" t="str">
        <f ca="1">I85&amp;"x"&amp;IF(J85&lt;0," - "," + ")&amp;ABS(J85)&amp;"y"&amp;IF(K85&lt;0," - "," + ")&amp;ABS(K85)&amp;"z = "&amp;L85</f>
        <v>5x + 4y + 4z = 2</v>
      </c>
      <c r="E85">
        <f t="shared" ref="E85:G86" ca="1" si="187">E84</f>
        <v>-2</v>
      </c>
      <c r="F85">
        <f t="shared" ca="1" si="187"/>
        <v>-1</v>
      </c>
      <c r="G85">
        <f t="shared" ca="1" si="187"/>
        <v>4</v>
      </c>
      <c r="I85">
        <f t="shared" ca="1" si="186"/>
        <v>5</v>
      </c>
      <c r="J85">
        <f t="shared" ca="1" si="186"/>
        <v>4</v>
      </c>
      <c r="K85">
        <f t="shared" ca="1" si="186"/>
        <v>4</v>
      </c>
      <c r="L85">
        <f t="shared" ref="L85:L86" ca="1" si="188">E85*I85+F85*J85+G85*K85</f>
        <v>2</v>
      </c>
      <c r="N85">
        <f ca="1">I84/I86</f>
        <v>1</v>
      </c>
      <c r="O85">
        <f ca="1">J84/J86</f>
        <v>-1</v>
      </c>
      <c r="P85">
        <f ca="1">K84/K86</f>
        <v>0.4</v>
      </c>
      <c r="Q85">
        <f ca="1">IF(AND(N85=O85),0,1)</f>
        <v>1</v>
      </c>
      <c r="V85" t="s">
        <v>30</v>
      </c>
      <c r="W85" t="s">
        <v>31</v>
      </c>
      <c r="X85" t="s">
        <v>32</v>
      </c>
      <c r="Y85" t="s">
        <v>33</v>
      </c>
    </row>
    <row r="86" spans="1:37" x14ac:dyDescent="0.25">
      <c r="A86" t="str">
        <f ca="1">I86&amp;"x"&amp;IF(J86&lt;0," - "," + ")&amp;ABS(J86)&amp;"y"&amp;IF(K86&lt;0," - "," + ")&amp;ABS(K86)&amp;"z = "&amp;L86</f>
        <v>4x - 3y + 5z = 15</v>
      </c>
      <c r="E86">
        <f t="shared" ca="1" si="187"/>
        <v>-2</v>
      </c>
      <c r="F86">
        <f t="shared" ca="1" si="187"/>
        <v>-1</v>
      </c>
      <c r="G86">
        <f t="shared" ca="1" si="187"/>
        <v>4</v>
      </c>
      <c r="I86">
        <f t="shared" ca="1" si="186"/>
        <v>4</v>
      </c>
      <c r="J86">
        <f t="shared" ca="1" si="186"/>
        <v>-3</v>
      </c>
      <c r="K86">
        <f t="shared" ca="1" si="186"/>
        <v>5</v>
      </c>
      <c r="L86">
        <f t="shared" ca="1" si="188"/>
        <v>15</v>
      </c>
      <c r="N86">
        <f ca="1">I85/I86</f>
        <v>1.25</v>
      </c>
      <c r="O86">
        <f ca="1">J85/J86</f>
        <v>-1.3333333333333333</v>
      </c>
      <c r="P86">
        <f ca="1">K85/K86</f>
        <v>0.8</v>
      </c>
      <c r="Q86">
        <f ca="1">IF(AND(N86=O86),0,1)</f>
        <v>1</v>
      </c>
      <c r="S86">
        <f ca="1">Q84+Q85+Q86</f>
        <v>3</v>
      </c>
      <c r="U86">
        <f ca="1">IF(S86=3,RAND(),0)</f>
        <v>0.57114134630478708</v>
      </c>
      <c r="V86" t="str">
        <f ca="1">A84</f>
        <v>4x + 3y + 2z = -3</v>
      </c>
      <c r="W86" t="str">
        <f ca="1">A85</f>
        <v>5x + 4y + 4z = 2</v>
      </c>
      <c r="X86" t="str">
        <f ca="1">A86</f>
        <v>4x - 3y + 5z = 15</v>
      </c>
      <c r="Y86" t="str">
        <f ca="1">C84</f>
        <v>L = {(-2|-1|4)}</v>
      </c>
      <c r="Z86">
        <f ca="1">I84</f>
        <v>4</v>
      </c>
      <c r="AA86">
        <f t="shared" ref="AA86" ca="1" si="189">J84</f>
        <v>3</v>
      </c>
      <c r="AB86">
        <f t="shared" ref="AB86" ca="1" si="190">K84</f>
        <v>2</v>
      </c>
      <c r="AC86">
        <f t="shared" ref="AC86" ca="1" si="191">L84</f>
        <v>-3</v>
      </c>
      <c r="AD86">
        <f ca="1">I85</f>
        <v>5</v>
      </c>
      <c r="AE86">
        <f t="shared" ref="AE86" ca="1" si="192">J85</f>
        <v>4</v>
      </c>
      <c r="AF86">
        <f t="shared" ref="AF86" ca="1" si="193">K85</f>
        <v>4</v>
      </c>
      <c r="AG86">
        <f t="shared" ref="AG86" ca="1" si="194">L85</f>
        <v>2</v>
      </c>
      <c r="AH86">
        <f ca="1">I86</f>
        <v>4</v>
      </c>
      <c r="AI86">
        <f t="shared" ref="AI86" ca="1" si="195">J86</f>
        <v>-3</v>
      </c>
      <c r="AJ86">
        <f t="shared" ref="AJ86" ca="1" si="196">K86</f>
        <v>5</v>
      </c>
      <c r="AK86">
        <f t="shared" ref="AK86" ca="1" si="197">L86</f>
        <v>15</v>
      </c>
    </row>
    <row r="88" spans="1:37" x14ac:dyDescent="0.25">
      <c r="E88" t="s">
        <v>26</v>
      </c>
      <c r="F88" t="s">
        <v>27</v>
      </c>
      <c r="G88" t="s">
        <v>28</v>
      </c>
      <c r="L88" t="s">
        <v>29</v>
      </c>
    </row>
    <row r="89" spans="1:37" x14ac:dyDescent="0.25">
      <c r="A89" t="str">
        <f ca="1">I89&amp;"x"&amp;IF(J89&lt;0," - "," + ")&amp;ABS(J89)&amp;"y"&amp;IF(K89&lt;0," - "," + ")&amp;ABS(K89)&amp;"z = "&amp;L89</f>
        <v>1x - 5y - 4z = -19</v>
      </c>
      <c r="C89" t="str">
        <f ca="1">"L = {("&amp;E89&amp;"|"&amp;F89&amp;"|"&amp;G89&amp;")}"</f>
        <v>L = {(4|3|2)}</v>
      </c>
      <c r="E89">
        <f ca="1">RANDBETWEEN(1,5)*(-1)^RANDBETWEEN(1,10)</f>
        <v>4</v>
      </c>
      <c r="F89">
        <f ca="1">RANDBETWEEN(1,5)*(-1)^RANDBETWEEN(1,10)</f>
        <v>3</v>
      </c>
      <c r="G89">
        <f ca="1">RANDBETWEEN(1,5)*(-1)^RANDBETWEEN(1,10)</f>
        <v>2</v>
      </c>
      <c r="I89">
        <f t="shared" ref="I89:K91" ca="1" si="198">RANDBETWEEN(1,5)*(-1)^RANDBETWEEN(1,10)</f>
        <v>1</v>
      </c>
      <c r="J89">
        <f t="shared" ca="1" si="198"/>
        <v>-5</v>
      </c>
      <c r="K89">
        <f t="shared" ca="1" si="198"/>
        <v>-4</v>
      </c>
      <c r="L89">
        <f ca="1">E89*I89+F89*J89+G89*K89</f>
        <v>-19</v>
      </c>
      <c r="N89">
        <f ca="1">I89/I90</f>
        <v>-0.5</v>
      </c>
      <c r="O89">
        <f ca="1">J89/J90</f>
        <v>2.5</v>
      </c>
      <c r="P89">
        <f ca="1">K89/K90</f>
        <v>-1</v>
      </c>
      <c r="Q89">
        <f ca="1">IF(AND(N89=O89),0,1)</f>
        <v>1</v>
      </c>
    </row>
    <row r="90" spans="1:37" x14ac:dyDescent="0.25">
      <c r="A90" t="str">
        <f ca="1">I90&amp;"x"&amp;IF(J90&lt;0," - "," + ")&amp;ABS(J90)&amp;"y"&amp;IF(K90&lt;0," - "," + ")&amp;ABS(K90)&amp;"z = "&amp;L90</f>
        <v>-2x - 2y + 4z = -6</v>
      </c>
      <c r="E90">
        <f t="shared" ref="E90:G91" ca="1" si="199">E89</f>
        <v>4</v>
      </c>
      <c r="F90">
        <f t="shared" ca="1" si="199"/>
        <v>3</v>
      </c>
      <c r="G90">
        <f t="shared" ca="1" si="199"/>
        <v>2</v>
      </c>
      <c r="I90">
        <f t="shared" ca="1" si="198"/>
        <v>-2</v>
      </c>
      <c r="J90">
        <f t="shared" ca="1" si="198"/>
        <v>-2</v>
      </c>
      <c r="K90">
        <f t="shared" ca="1" si="198"/>
        <v>4</v>
      </c>
      <c r="L90">
        <f t="shared" ref="L90:L91" ca="1" si="200">E90*I90+F90*J90+G90*K90</f>
        <v>-6</v>
      </c>
      <c r="N90">
        <f ca="1">I89/I91</f>
        <v>-0.33333333333333331</v>
      </c>
      <c r="O90">
        <f ca="1">J89/J91</f>
        <v>-1.6666666666666667</v>
      </c>
      <c r="P90">
        <f ca="1">K89/K91</f>
        <v>-1.3333333333333333</v>
      </c>
      <c r="Q90">
        <f ca="1">IF(AND(N90=O90),0,1)</f>
        <v>1</v>
      </c>
      <c r="V90" t="s">
        <v>30</v>
      </c>
      <c r="W90" t="s">
        <v>31</v>
      </c>
      <c r="X90" t="s">
        <v>32</v>
      </c>
      <c r="Y90" t="s">
        <v>33</v>
      </c>
    </row>
    <row r="91" spans="1:37" x14ac:dyDescent="0.25">
      <c r="A91" t="str">
        <f ca="1">I91&amp;"x"&amp;IF(J91&lt;0," - "," + ")&amp;ABS(J91)&amp;"y"&amp;IF(K91&lt;0," - "," + ")&amp;ABS(K91)&amp;"z = "&amp;L91</f>
        <v>-3x + 3y + 3z = 3</v>
      </c>
      <c r="E91">
        <f t="shared" ca="1" si="199"/>
        <v>4</v>
      </c>
      <c r="F91">
        <f t="shared" ca="1" si="199"/>
        <v>3</v>
      </c>
      <c r="G91">
        <f t="shared" ca="1" si="199"/>
        <v>2</v>
      </c>
      <c r="I91">
        <f t="shared" ca="1" si="198"/>
        <v>-3</v>
      </c>
      <c r="J91">
        <f t="shared" ca="1" si="198"/>
        <v>3</v>
      </c>
      <c r="K91">
        <f t="shared" ca="1" si="198"/>
        <v>3</v>
      </c>
      <c r="L91">
        <f t="shared" ca="1" si="200"/>
        <v>3</v>
      </c>
      <c r="N91">
        <f ca="1">I90/I91</f>
        <v>0.66666666666666663</v>
      </c>
      <c r="O91">
        <f ca="1">J90/J91</f>
        <v>-0.66666666666666663</v>
      </c>
      <c r="P91">
        <f ca="1">K90/K91</f>
        <v>1.3333333333333333</v>
      </c>
      <c r="Q91">
        <f ca="1">IF(AND(N91=O91),0,1)</f>
        <v>1</v>
      </c>
      <c r="S91">
        <f ca="1">Q89+Q90+Q91</f>
        <v>3</v>
      </c>
      <c r="U91">
        <f ca="1">IF(S91=3,RAND(),0)</f>
        <v>0.25026830957638779</v>
      </c>
      <c r="V91" t="str">
        <f ca="1">A89</f>
        <v>1x - 5y - 4z = -19</v>
      </c>
      <c r="W91" t="str">
        <f ca="1">A90</f>
        <v>-2x - 2y + 4z = -6</v>
      </c>
      <c r="X91" t="str">
        <f ca="1">A91</f>
        <v>-3x + 3y + 3z = 3</v>
      </c>
      <c r="Y91" t="str">
        <f ca="1">C89</f>
        <v>L = {(4|3|2)}</v>
      </c>
      <c r="Z91">
        <f ca="1">I89</f>
        <v>1</v>
      </c>
      <c r="AA91">
        <f t="shared" ref="AA91" ca="1" si="201">J89</f>
        <v>-5</v>
      </c>
      <c r="AB91">
        <f t="shared" ref="AB91" ca="1" si="202">K89</f>
        <v>-4</v>
      </c>
      <c r="AC91">
        <f t="shared" ref="AC91" ca="1" si="203">L89</f>
        <v>-19</v>
      </c>
      <c r="AD91">
        <f ca="1">I90</f>
        <v>-2</v>
      </c>
      <c r="AE91">
        <f t="shared" ref="AE91" ca="1" si="204">J90</f>
        <v>-2</v>
      </c>
      <c r="AF91">
        <f t="shared" ref="AF91" ca="1" si="205">K90</f>
        <v>4</v>
      </c>
      <c r="AG91">
        <f t="shared" ref="AG91" ca="1" si="206">L90</f>
        <v>-6</v>
      </c>
      <c r="AH91">
        <f ca="1">I91</f>
        <v>-3</v>
      </c>
      <c r="AI91">
        <f t="shared" ref="AI91" ca="1" si="207">J91</f>
        <v>3</v>
      </c>
      <c r="AJ91">
        <f t="shared" ref="AJ91" ca="1" si="208">K91</f>
        <v>3</v>
      </c>
      <c r="AK91">
        <f t="shared" ref="AK91" ca="1" si="209">L91</f>
        <v>3</v>
      </c>
    </row>
    <row r="93" spans="1:37" x14ac:dyDescent="0.25">
      <c r="E93" t="s">
        <v>26</v>
      </c>
      <c r="F93" t="s">
        <v>27</v>
      </c>
      <c r="G93" t="s">
        <v>28</v>
      </c>
      <c r="L93" t="s">
        <v>29</v>
      </c>
    </row>
    <row r="94" spans="1:37" x14ac:dyDescent="0.25">
      <c r="A94" t="str">
        <f ca="1">I94&amp;"x"&amp;IF(J94&lt;0," - "," + ")&amp;ABS(J94)&amp;"y"&amp;IF(K94&lt;0," - "," + ")&amp;ABS(K94)&amp;"z = "&amp;L94</f>
        <v>-5x - 2y - 5z = -1</v>
      </c>
      <c r="C94" t="str">
        <f ca="1">"L = {("&amp;E94&amp;"|"&amp;F94&amp;"|"&amp;G94&amp;")}"</f>
        <v>L = {(1|3|-2)}</v>
      </c>
      <c r="E94">
        <f ca="1">RANDBETWEEN(1,5)*(-1)^RANDBETWEEN(1,10)</f>
        <v>1</v>
      </c>
      <c r="F94">
        <f ca="1">RANDBETWEEN(1,5)*(-1)^RANDBETWEEN(1,10)</f>
        <v>3</v>
      </c>
      <c r="G94">
        <f ca="1">RANDBETWEEN(1,5)*(-1)^RANDBETWEEN(1,10)</f>
        <v>-2</v>
      </c>
      <c r="I94">
        <f t="shared" ref="I94:K96" ca="1" si="210">RANDBETWEEN(1,5)*(-1)^RANDBETWEEN(1,10)</f>
        <v>-5</v>
      </c>
      <c r="J94">
        <f t="shared" ca="1" si="210"/>
        <v>-2</v>
      </c>
      <c r="K94">
        <f t="shared" ca="1" si="210"/>
        <v>-5</v>
      </c>
      <c r="L94">
        <f ca="1">E94*I94+F94*J94+G94*K94</f>
        <v>-1</v>
      </c>
      <c r="N94">
        <f ca="1">I94/I95</f>
        <v>2.5</v>
      </c>
      <c r="O94">
        <f ca="1">J94/J95</f>
        <v>-2</v>
      </c>
      <c r="P94">
        <f ca="1">K94/K95</f>
        <v>-1.25</v>
      </c>
      <c r="Q94">
        <f ca="1">IF(AND(N94=O94),0,1)</f>
        <v>1</v>
      </c>
    </row>
    <row r="95" spans="1:37" x14ac:dyDescent="0.25">
      <c r="A95" t="str">
        <f ca="1">I95&amp;"x"&amp;IF(J95&lt;0," - "," + ")&amp;ABS(J95)&amp;"y"&amp;IF(K95&lt;0," - "," + ")&amp;ABS(K95)&amp;"z = "&amp;L95</f>
        <v>-2x + 1y + 4z = -7</v>
      </c>
      <c r="E95">
        <f t="shared" ref="E95:G96" ca="1" si="211">E94</f>
        <v>1</v>
      </c>
      <c r="F95">
        <f t="shared" ca="1" si="211"/>
        <v>3</v>
      </c>
      <c r="G95">
        <f t="shared" ca="1" si="211"/>
        <v>-2</v>
      </c>
      <c r="I95">
        <f t="shared" ca="1" si="210"/>
        <v>-2</v>
      </c>
      <c r="J95">
        <f t="shared" ca="1" si="210"/>
        <v>1</v>
      </c>
      <c r="K95">
        <f t="shared" ca="1" si="210"/>
        <v>4</v>
      </c>
      <c r="L95">
        <f t="shared" ref="L95:L96" ca="1" si="212">E95*I95+F95*J95+G95*K95</f>
        <v>-7</v>
      </c>
      <c r="N95">
        <f ca="1">I94/I96</f>
        <v>2.5</v>
      </c>
      <c r="O95">
        <f ca="1">J94/J96</f>
        <v>1</v>
      </c>
      <c r="P95">
        <f ca="1">K94/K96</f>
        <v>1.25</v>
      </c>
      <c r="Q95">
        <f ca="1">IF(AND(N95=O95),0,1)</f>
        <v>1</v>
      </c>
      <c r="V95" t="s">
        <v>30</v>
      </c>
      <c r="W95" t="s">
        <v>31</v>
      </c>
      <c r="X95" t="s">
        <v>32</v>
      </c>
      <c r="Y95" t="s">
        <v>33</v>
      </c>
    </row>
    <row r="96" spans="1:37" x14ac:dyDescent="0.25">
      <c r="A96" t="str">
        <f ca="1">I96&amp;"x"&amp;IF(J96&lt;0," - "," + ")&amp;ABS(J96)&amp;"y"&amp;IF(K96&lt;0," - "," + ")&amp;ABS(K96)&amp;"z = "&amp;L96</f>
        <v>-2x - 2y - 4z = 0</v>
      </c>
      <c r="E96">
        <f t="shared" ca="1" si="211"/>
        <v>1</v>
      </c>
      <c r="F96">
        <f t="shared" ca="1" si="211"/>
        <v>3</v>
      </c>
      <c r="G96">
        <f t="shared" ca="1" si="211"/>
        <v>-2</v>
      </c>
      <c r="I96">
        <f t="shared" ca="1" si="210"/>
        <v>-2</v>
      </c>
      <c r="J96">
        <f t="shared" ca="1" si="210"/>
        <v>-2</v>
      </c>
      <c r="K96">
        <f t="shared" ca="1" si="210"/>
        <v>-4</v>
      </c>
      <c r="L96">
        <f t="shared" ca="1" si="212"/>
        <v>0</v>
      </c>
      <c r="N96">
        <f ca="1">I95/I96</f>
        <v>1</v>
      </c>
      <c r="O96">
        <f ca="1">J95/J96</f>
        <v>-0.5</v>
      </c>
      <c r="P96">
        <f ca="1">K95/K96</f>
        <v>-1</v>
      </c>
      <c r="Q96">
        <f ca="1">IF(AND(N96=O96),0,1)</f>
        <v>1</v>
      </c>
      <c r="S96">
        <f ca="1">Q94+Q95+Q96</f>
        <v>3</v>
      </c>
      <c r="U96">
        <f ca="1">IF(S96=3,RAND(),0)</f>
        <v>0.72195192873677172</v>
      </c>
      <c r="V96" t="str">
        <f ca="1">A94</f>
        <v>-5x - 2y - 5z = -1</v>
      </c>
      <c r="W96" t="str">
        <f ca="1">A95</f>
        <v>-2x + 1y + 4z = -7</v>
      </c>
      <c r="X96" t="str">
        <f ca="1">A96</f>
        <v>-2x - 2y - 4z = 0</v>
      </c>
      <c r="Y96" t="str">
        <f ca="1">C94</f>
        <v>L = {(1|3|-2)}</v>
      </c>
      <c r="Z96">
        <f ca="1">I94</f>
        <v>-5</v>
      </c>
      <c r="AA96">
        <f t="shared" ref="AA96" ca="1" si="213">J94</f>
        <v>-2</v>
      </c>
      <c r="AB96">
        <f t="shared" ref="AB96" ca="1" si="214">K94</f>
        <v>-5</v>
      </c>
      <c r="AC96">
        <f t="shared" ref="AC96" ca="1" si="215">L94</f>
        <v>-1</v>
      </c>
      <c r="AD96">
        <f ca="1">I95</f>
        <v>-2</v>
      </c>
      <c r="AE96">
        <f t="shared" ref="AE96" ca="1" si="216">J95</f>
        <v>1</v>
      </c>
      <c r="AF96">
        <f t="shared" ref="AF96" ca="1" si="217">K95</f>
        <v>4</v>
      </c>
      <c r="AG96">
        <f t="shared" ref="AG96" ca="1" si="218">L95</f>
        <v>-7</v>
      </c>
      <c r="AH96">
        <f ca="1">I96</f>
        <v>-2</v>
      </c>
      <c r="AI96">
        <f t="shared" ref="AI96" ca="1" si="219">J96</f>
        <v>-2</v>
      </c>
      <c r="AJ96">
        <f t="shared" ref="AJ96" ca="1" si="220">K96</f>
        <v>-4</v>
      </c>
      <c r="AK96">
        <f t="shared" ref="AK96" ca="1" si="221">L96</f>
        <v>0</v>
      </c>
    </row>
    <row r="98" spans="1:37" x14ac:dyDescent="0.25">
      <c r="E98" t="s">
        <v>26</v>
      </c>
      <c r="F98" t="s">
        <v>27</v>
      </c>
      <c r="G98" t="s">
        <v>28</v>
      </c>
      <c r="L98" t="s">
        <v>29</v>
      </c>
    </row>
    <row r="99" spans="1:37" x14ac:dyDescent="0.25">
      <c r="A99" t="str">
        <f ca="1">I99&amp;"x"&amp;IF(J99&lt;0," - "," + ")&amp;ABS(J99)&amp;"y"&amp;IF(K99&lt;0," - "," + ")&amp;ABS(K99)&amp;"z = "&amp;L99</f>
        <v>-1x + 2y - 5z = -5</v>
      </c>
      <c r="C99" t="str">
        <f ca="1">"L = {("&amp;E99&amp;"|"&amp;F99&amp;"|"&amp;G99&amp;")}"</f>
        <v>L = {(2|-4|-1)}</v>
      </c>
      <c r="E99">
        <f ca="1">RANDBETWEEN(1,5)*(-1)^RANDBETWEEN(1,10)</f>
        <v>2</v>
      </c>
      <c r="F99">
        <f ca="1">RANDBETWEEN(1,5)*(-1)^RANDBETWEEN(1,10)</f>
        <v>-4</v>
      </c>
      <c r="G99">
        <f ca="1">RANDBETWEEN(1,5)*(-1)^RANDBETWEEN(1,10)</f>
        <v>-1</v>
      </c>
      <c r="I99">
        <f t="shared" ref="I99:K101" ca="1" si="222">RANDBETWEEN(1,5)*(-1)^RANDBETWEEN(1,10)</f>
        <v>-1</v>
      </c>
      <c r="J99">
        <f t="shared" ca="1" si="222"/>
        <v>2</v>
      </c>
      <c r="K99">
        <f t="shared" ca="1" si="222"/>
        <v>-5</v>
      </c>
      <c r="L99">
        <f ca="1">E99*I99+F99*J99+G99*K99</f>
        <v>-5</v>
      </c>
      <c r="N99">
        <f ca="1">I99/I100</f>
        <v>-0.5</v>
      </c>
      <c r="O99">
        <f ca="1">J99/J100</f>
        <v>-0.4</v>
      </c>
      <c r="P99">
        <f ca="1">K99/K100</f>
        <v>1.25</v>
      </c>
      <c r="Q99">
        <f ca="1">IF(AND(N99=O99),0,1)</f>
        <v>1</v>
      </c>
    </row>
    <row r="100" spans="1:37" x14ac:dyDescent="0.25">
      <c r="A100" t="str">
        <f ca="1">I100&amp;"x"&amp;IF(J100&lt;0," - "," + ")&amp;ABS(J100)&amp;"y"&amp;IF(K100&lt;0," - "," + ")&amp;ABS(K100)&amp;"z = "&amp;L100</f>
        <v>2x - 5y - 4z = 28</v>
      </c>
      <c r="E100">
        <f t="shared" ref="E100:G101" ca="1" si="223">E99</f>
        <v>2</v>
      </c>
      <c r="F100">
        <f t="shared" ca="1" si="223"/>
        <v>-4</v>
      </c>
      <c r="G100">
        <f t="shared" ca="1" si="223"/>
        <v>-1</v>
      </c>
      <c r="I100">
        <f t="shared" ca="1" si="222"/>
        <v>2</v>
      </c>
      <c r="J100">
        <f t="shared" ca="1" si="222"/>
        <v>-5</v>
      </c>
      <c r="K100">
        <f t="shared" ca="1" si="222"/>
        <v>-4</v>
      </c>
      <c r="L100">
        <f t="shared" ref="L100:L101" ca="1" si="224">E100*I100+F100*J100+G100*K100</f>
        <v>28</v>
      </c>
      <c r="N100">
        <f ca="1">I99/I101</f>
        <v>0.33333333333333331</v>
      </c>
      <c r="O100">
        <f ca="1">J99/J101</f>
        <v>0.4</v>
      </c>
      <c r="P100">
        <f ca="1">K99/K101</f>
        <v>-1.25</v>
      </c>
      <c r="Q100">
        <f ca="1">IF(AND(N100=O100),0,1)</f>
        <v>1</v>
      </c>
      <c r="V100" t="s">
        <v>30</v>
      </c>
      <c r="W100" t="s">
        <v>31</v>
      </c>
      <c r="X100" t="s">
        <v>32</v>
      </c>
      <c r="Y100" t="s">
        <v>33</v>
      </c>
    </row>
    <row r="101" spans="1:37" x14ac:dyDescent="0.25">
      <c r="A101" t="str">
        <f ca="1">I101&amp;"x"&amp;IF(J101&lt;0," - "," + ")&amp;ABS(J101)&amp;"y"&amp;IF(K101&lt;0," - "," + ")&amp;ABS(K101)&amp;"z = "&amp;L101</f>
        <v>-3x + 5y + 4z = -30</v>
      </c>
      <c r="E101">
        <f t="shared" ca="1" si="223"/>
        <v>2</v>
      </c>
      <c r="F101">
        <f t="shared" ca="1" si="223"/>
        <v>-4</v>
      </c>
      <c r="G101">
        <f t="shared" ca="1" si="223"/>
        <v>-1</v>
      </c>
      <c r="I101">
        <f t="shared" ca="1" si="222"/>
        <v>-3</v>
      </c>
      <c r="J101">
        <f t="shared" ca="1" si="222"/>
        <v>5</v>
      </c>
      <c r="K101">
        <f t="shared" ca="1" si="222"/>
        <v>4</v>
      </c>
      <c r="L101">
        <f t="shared" ca="1" si="224"/>
        <v>-30</v>
      </c>
      <c r="N101">
        <f ca="1">I100/I101</f>
        <v>-0.66666666666666663</v>
      </c>
      <c r="O101">
        <f ca="1">J100/J101</f>
        <v>-1</v>
      </c>
      <c r="P101">
        <f ca="1">K100/K101</f>
        <v>-1</v>
      </c>
      <c r="Q101">
        <f ca="1">IF(AND(N101=O101),0,1)</f>
        <v>1</v>
      </c>
      <c r="S101">
        <f ca="1">Q99+Q100+Q101</f>
        <v>3</v>
      </c>
      <c r="U101">
        <f ca="1">IF(S101=3,RAND(),0)</f>
        <v>0.35678357801052929</v>
      </c>
      <c r="V101" t="str">
        <f ca="1">A99</f>
        <v>-1x + 2y - 5z = -5</v>
      </c>
      <c r="W101" t="str">
        <f ca="1">A100</f>
        <v>2x - 5y - 4z = 28</v>
      </c>
      <c r="X101" t="str">
        <f ca="1">A101</f>
        <v>-3x + 5y + 4z = -30</v>
      </c>
      <c r="Y101" t="str">
        <f ca="1">C99</f>
        <v>L = {(2|-4|-1)}</v>
      </c>
      <c r="Z101">
        <f ca="1">I99</f>
        <v>-1</v>
      </c>
      <c r="AA101">
        <f t="shared" ref="AA101" ca="1" si="225">J99</f>
        <v>2</v>
      </c>
      <c r="AB101">
        <f t="shared" ref="AB101" ca="1" si="226">K99</f>
        <v>-5</v>
      </c>
      <c r="AC101">
        <f t="shared" ref="AC101" ca="1" si="227">L99</f>
        <v>-5</v>
      </c>
      <c r="AD101">
        <f ca="1">I100</f>
        <v>2</v>
      </c>
      <c r="AE101">
        <f t="shared" ref="AE101" ca="1" si="228">J100</f>
        <v>-5</v>
      </c>
      <c r="AF101">
        <f t="shared" ref="AF101" ca="1" si="229">K100</f>
        <v>-4</v>
      </c>
      <c r="AG101">
        <f t="shared" ref="AG101" ca="1" si="230">L100</f>
        <v>28</v>
      </c>
      <c r="AH101">
        <f ca="1">I101</f>
        <v>-3</v>
      </c>
      <c r="AI101">
        <f t="shared" ref="AI101" ca="1" si="231">J101</f>
        <v>5</v>
      </c>
      <c r="AJ101">
        <f t="shared" ref="AJ101" ca="1" si="232">K101</f>
        <v>4</v>
      </c>
      <c r="AK101">
        <f t="shared" ref="AK101" ca="1" si="233">L101</f>
        <v>-30</v>
      </c>
    </row>
    <row r="107" spans="1:37" x14ac:dyDescent="0.25">
      <c r="T107">
        <f ca="1">RANK(U107,$U$107:$U$126)</f>
        <v>7</v>
      </c>
      <c r="U107">
        <f t="shared" ref="U107:Z107" ca="1" si="234">U6</f>
        <v>0.81070032909046474</v>
      </c>
      <c r="V107" t="str">
        <f t="shared" ca="1" si="234"/>
        <v>-4x - 4y + 2z = -2</v>
      </c>
      <c r="W107" t="str">
        <f t="shared" ca="1" si="234"/>
        <v>-2x + 1y + 1z = 5</v>
      </c>
      <c r="X107" t="str">
        <f t="shared" ca="1" si="234"/>
        <v>1x - 2y + 2z = -18</v>
      </c>
      <c r="Y107" t="str">
        <f t="shared" ca="1" si="234"/>
        <v>L = {(-4|2|-5)}</v>
      </c>
      <c r="Z107">
        <f t="shared" ca="1" si="234"/>
        <v>-4</v>
      </c>
      <c r="AA107">
        <f t="shared" ref="AA107:AK107" ca="1" si="235">AA6</f>
        <v>-4</v>
      </c>
      <c r="AB107">
        <f t="shared" ca="1" si="235"/>
        <v>2</v>
      </c>
      <c r="AC107">
        <f t="shared" ca="1" si="235"/>
        <v>-2</v>
      </c>
      <c r="AD107">
        <f t="shared" ca="1" si="235"/>
        <v>-2</v>
      </c>
      <c r="AE107">
        <f t="shared" ca="1" si="235"/>
        <v>1</v>
      </c>
      <c r="AF107">
        <f t="shared" ca="1" si="235"/>
        <v>1</v>
      </c>
      <c r="AG107">
        <f t="shared" ca="1" si="235"/>
        <v>5</v>
      </c>
      <c r="AH107">
        <f t="shared" ca="1" si="235"/>
        <v>1</v>
      </c>
      <c r="AI107">
        <f t="shared" ca="1" si="235"/>
        <v>-2</v>
      </c>
      <c r="AJ107">
        <f t="shared" ca="1" si="235"/>
        <v>2</v>
      </c>
      <c r="AK107">
        <f t="shared" ca="1" si="235"/>
        <v>-18</v>
      </c>
    </row>
    <row r="108" spans="1:37" x14ac:dyDescent="0.25">
      <c r="T108">
        <f t="shared" ref="T108:T126" ca="1" si="236">RANK(U108,$U$107:$U$126)</f>
        <v>1</v>
      </c>
      <c r="U108">
        <f ca="1">U11</f>
        <v>0.99860735454521665</v>
      </c>
      <c r="V108" t="str">
        <f ca="1">V11</f>
        <v>5x + 3y + 4z = -4</v>
      </c>
      <c r="W108" t="str">
        <f ca="1">W11</f>
        <v>-5x + 3y - 5z = 21</v>
      </c>
      <c r="X108" t="str">
        <f ca="1">X11</f>
        <v>1x + 3y - 2z = 18</v>
      </c>
      <c r="Y108" t="str">
        <f ca="1">Y11</f>
        <v>L = {(2|2|-5)}</v>
      </c>
      <c r="Z108">
        <f t="shared" ref="Z108:AK108" ca="1" si="237">Z11</f>
        <v>5</v>
      </c>
      <c r="AA108">
        <f t="shared" ca="1" si="237"/>
        <v>3</v>
      </c>
      <c r="AB108">
        <f t="shared" ca="1" si="237"/>
        <v>4</v>
      </c>
      <c r="AC108">
        <f t="shared" ca="1" si="237"/>
        <v>-4</v>
      </c>
      <c r="AD108">
        <f t="shared" ca="1" si="237"/>
        <v>-5</v>
      </c>
      <c r="AE108">
        <f t="shared" ca="1" si="237"/>
        <v>3</v>
      </c>
      <c r="AF108">
        <f t="shared" ca="1" si="237"/>
        <v>-5</v>
      </c>
      <c r="AG108">
        <f t="shared" ca="1" si="237"/>
        <v>21</v>
      </c>
      <c r="AH108">
        <f t="shared" ca="1" si="237"/>
        <v>1</v>
      </c>
      <c r="AI108">
        <f t="shared" ca="1" si="237"/>
        <v>3</v>
      </c>
      <c r="AJ108">
        <f t="shared" ca="1" si="237"/>
        <v>-2</v>
      </c>
      <c r="AK108">
        <f t="shared" ca="1" si="237"/>
        <v>18</v>
      </c>
    </row>
    <row r="109" spans="1:37" x14ac:dyDescent="0.25">
      <c r="T109">
        <f t="shared" ca="1" si="236"/>
        <v>2</v>
      </c>
      <c r="U109">
        <f ca="1">U16</f>
        <v>0.94917544895382822</v>
      </c>
      <c r="V109" t="str">
        <f ca="1">V16</f>
        <v>-4x + 5y + 2z = -25</v>
      </c>
      <c r="W109" t="str">
        <f ca="1">W16</f>
        <v>5x - 2y + 2z = 14</v>
      </c>
      <c r="X109" t="str">
        <f ca="1">X16</f>
        <v>-1x + 1y + 3z = -8</v>
      </c>
      <c r="Y109" t="str">
        <f ca="1">Y16</f>
        <v>L = {(2|-3|-1)}</v>
      </c>
      <c r="Z109">
        <f t="shared" ref="Z109:AK109" ca="1" si="238">Z16</f>
        <v>-4</v>
      </c>
      <c r="AA109">
        <f t="shared" ca="1" si="238"/>
        <v>5</v>
      </c>
      <c r="AB109">
        <f t="shared" ca="1" si="238"/>
        <v>2</v>
      </c>
      <c r="AC109">
        <f t="shared" ca="1" si="238"/>
        <v>-25</v>
      </c>
      <c r="AD109">
        <f t="shared" ca="1" si="238"/>
        <v>5</v>
      </c>
      <c r="AE109">
        <f t="shared" ca="1" si="238"/>
        <v>-2</v>
      </c>
      <c r="AF109">
        <f t="shared" ca="1" si="238"/>
        <v>2</v>
      </c>
      <c r="AG109">
        <f t="shared" ca="1" si="238"/>
        <v>14</v>
      </c>
      <c r="AH109">
        <f t="shared" ca="1" si="238"/>
        <v>-1</v>
      </c>
      <c r="AI109">
        <f t="shared" ca="1" si="238"/>
        <v>1</v>
      </c>
      <c r="AJ109">
        <f t="shared" ca="1" si="238"/>
        <v>3</v>
      </c>
      <c r="AK109">
        <f t="shared" ca="1" si="238"/>
        <v>-8</v>
      </c>
    </row>
    <row r="110" spans="1:37" x14ac:dyDescent="0.25">
      <c r="T110">
        <f t="shared" ca="1" si="236"/>
        <v>11</v>
      </c>
      <c r="U110">
        <f ca="1">U21</f>
        <v>0.65490409933108529</v>
      </c>
      <c r="V110" t="str">
        <f ca="1">V21</f>
        <v>1x - 4y + 5z = 25</v>
      </c>
      <c r="W110" t="str">
        <f ca="1">W21</f>
        <v>1x + 1y - 1z = -1</v>
      </c>
      <c r="X110" t="str">
        <f ca="1">X21</f>
        <v>4x - 2y + 3z = 27</v>
      </c>
      <c r="Y110" t="str">
        <f ca="1">Y21</f>
        <v>L = {(4|-4|1)}</v>
      </c>
      <c r="Z110">
        <f t="shared" ref="Z110:AK110" ca="1" si="239">Z21</f>
        <v>1</v>
      </c>
      <c r="AA110">
        <f t="shared" ca="1" si="239"/>
        <v>-4</v>
      </c>
      <c r="AB110">
        <f t="shared" ca="1" si="239"/>
        <v>5</v>
      </c>
      <c r="AC110">
        <f t="shared" ca="1" si="239"/>
        <v>25</v>
      </c>
      <c r="AD110">
        <f t="shared" ca="1" si="239"/>
        <v>1</v>
      </c>
      <c r="AE110">
        <f t="shared" ca="1" si="239"/>
        <v>1</v>
      </c>
      <c r="AF110">
        <f t="shared" ca="1" si="239"/>
        <v>-1</v>
      </c>
      <c r="AG110">
        <f t="shared" ca="1" si="239"/>
        <v>-1</v>
      </c>
      <c r="AH110">
        <f t="shared" ca="1" si="239"/>
        <v>4</v>
      </c>
      <c r="AI110">
        <f t="shared" ca="1" si="239"/>
        <v>-2</v>
      </c>
      <c r="AJ110">
        <f t="shared" ca="1" si="239"/>
        <v>3</v>
      </c>
      <c r="AK110">
        <f t="shared" ca="1" si="239"/>
        <v>27</v>
      </c>
    </row>
    <row r="111" spans="1:37" x14ac:dyDescent="0.25">
      <c r="T111">
        <f t="shared" ca="1" si="236"/>
        <v>18</v>
      </c>
      <c r="U111">
        <f ca="1">U26</f>
        <v>0</v>
      </c>
      <c r="V111" t="str">
        <f t="shared" ref="V111:Y111" ca="1" si="240">V26</f>
        <v>-5x - 1y - 4z = -12</v>
      </c>
      <c r="W111" t="str">
        <f t="shared" ca="1" si="240"/>
        <v>3x - 3y + 1z = 8</v>
      </c>
      <c r="X111" t="str">
        <f t="shared" ca="1" si="240"/>
        <v>-3x + 3y - 5z = -16</v>
      </c>
      <c r="Y111" t="str">
        <f t="shared" ca="1" si="240"/>
        <v>L = {(1|-1|2)}</v>
      </c>
      <c r="Z111">
        <f t="shared" ref="Z111:AK111" ca="1" si="241">Z26</f>
        <v>-5</v>
      </c>
      <c r="AA111">
        <f t="shared" ca="1" si="241"/>
        <v>-1</v>
      </c>
      <c r="AB111">
        <f t="shared" ca="1" si="241"/>
        <v>-4</v>
      </c>
      <c r="AC111">
        <f t="shared" ca="1" si="241"/>
        <v>-12</v>
      </c>
      <c r="AD111">
        <f t="shared" ca="1" si="241"/>
        <v>3</v>
      </c>
      <c r="AE111">
        <f t="shared" ca="1" si="241"/>
        <v>-3</v>
      </c>
      <c r="AF111">
        <f t="shared" ca="1" si="241"/>
        <v>1</v>
      </c>
      <c r="AG111">
        <f t="shared" ca="1" si="241"/>
        <v>8</v>
      </c>
      <c r="AH111">
        <f t="shared" ca="1" si="241"/>
        <v>-3</v>
      </c>
      <c r="AI111">
        <f t="shared" ca="1" si="241"/>
        <v>3</v>
      </c>
      <c r="AJ111">
        <f t="shared" ca="1" si="241"/>
        <v>-5</v>
      </c>
      <c r="AK111">
        <f t="shared" ca="1" si="241"/>
        <v>-16</v>
      </c>
    </row>
    <row r="112" spans="1:37" x14ac:dyDescent="0.25">
      <c r="T112">
        <f t="shared" ca="1" si="236"/>
        <v>18</v>
      </c>
      <c r="U112">
        <f ca="1">U31</f>
        <v>0</v>
      </c>
      <c r="V112" t="str">
        <f t="shared" ref="V112:Y112" ca="1" si="242">V31</f>
        <v>-5x + 2y + 3z = -16</v>
      </c>
      <c r="W112" t="str">
        <f t="shared" ca="1" si="242"/>
        <v>-5x + 2y + 2z = -17</v>
      </c>
      <c r="X112" t="str">
        <f t="shared" ca="1" si="242"/>
        <v>2x + 4y + 2z = 0</v>
      </c>
      <c r="Y112" t="str">
        <f t="shared" ca="1" si="242"/>
        <v>L = {(3|-2|1)}</v>
      </c>
      <c r="Z112">
        <f t="shared" ref="Z112:AK112" ca="1" si="243">Z31</f>
        <v>-5</v>
      </c>
      <c r="AA112">
        <f t="shared" ca="1" si="243"/>
        <v>2</v>
      </c>
      <c r="AB112">
        <f t="shared" ca="1" si="243"/>
        <v>3</v>
      </c>
      <c r="AC112">
        <f t="shared" ca="1" si="243"/>
        <v>-16</v>
      </c>
      <c r="AD112">
        <f t="shared" ca="1" si="243"/>
        <v>-5</v>
      </c>
      <c r="AE112">
        <f t="shared" ca="1" si="243"/>
        <v>2</v>
      </c>
      <c r="AF112">
        <f t="shared" ca="1" si="243"/>
        <v>2</v>
      </c>
      <c r="AG112">
        <f t="shared" ca="1" si="243"/>
        <v>-17</v>
      </c>
      <c r="AH112">
        <f t="shared" ca="1" si="243"/>
        <v>2</v>
      </c>
      <c r="AI112">
        <f t="shared" ca="1" si="243"/>
        <v>4</v>
      </c>
      <c r="AJ112">
        <f t="shared" ca="1" si="243"/>
        <v>2</v>
      </c>
      <c r="AK112">
        <f t="shared" ca="1" si="243"/>
        <v>0</v>
      </c>
    </row>
    <row r="113" spans="20:37" x14ac:dyDescent="0.25">
      <c r="T113">
        <f t="shared" ca="1" si="236"/>
        <v>4</v>
      </c>
      <c r="U113">
        <f ca="1">U36</f>
        <v>0.9337916384571826</v>
      </c>
      <c r="V113" t="str">
        <f t="shared" ref="V113:Y113" ca="1" si="244">V36</f>
        <v>5x + 3y + 1z = -17</v>
      </c>
      <c r="W113" t="str">
        <f t="shared" ca="1" si="244"/>
        <v>-4x + 1y + 3z = 22</v>
      </c>
      <c r="X113" t="str">
        <f t="shared" ca="1" si="244"/>
        <v>-1x - 5y - 4z = -3</v>
      </c>
      <c r="Y113" t="str">
        <f t="shared" ca="1" si="244"/>
        <v>L = {(-3|-2|4)}</v>
      </c>
      <c r="Z113">
        <f t="shared" ref="Z113:AK113" ca="1" si="245">Z36</f>
        <v>5</v>
      </c>
      <c r="AA113">
        <f t="shared" ca="1" si="245"/>
        <v>3</v>
      </c>
      <c r="AB113">
        <f t="shared" ca="1" si="245"/>
        <v>1</v>
      </c>
      <c r="AC113">
        <f t="shared" ca="1" si="245"/>
        <v>-17</v>
      </c>
      <c r="AD113">
        <f t="shared" ca="1" si="245"/>
        <v>-4</v>
      </c>
      <c r="AE113">
        <f t="shared" ca="1" si="245"/>
        <v>1</v>
      </c>
      <c r="AF113">
        <f t="shared" ca="1" si="245"/>
        <v>3</v>
      </c>
      <c r="AG113">
        <f t="shared" ca="1" si="245"/>
        <v>22</v>
      </c>
      <c r="AH113">
        <f t="shared" ca="1" si="245"/>
        <v>-1</v>
      </c>
      <c r="AI113">
        <f t="shared" ca="1" si="245"/>
        <v>-5</v>
      </c>
      <c r="AJ113">
        <f t="shared" ca="1" si="245"/>
        <v>-4</v>
      </c>
      <c r="AK113">
        <f t="shared" ca="1" si="245"/>
        <v>-3</v>
      </c>
    </row>
    <row r="114" spans="20:37" x14ac:dyDescent="0.25">
      <c r="T114">
        <f t="shared" ca="1" si="236"/>
        <v>13</v>
      </c>
      <c r="U114">
        <f ca="1">U41</f>
        <v>0.40754100098233348</v>
      </c>
      <c r="V114" t="str">
        <f t="shared" ref="V114:Y114" ca="1" si="246">V41</f>
        <v>1x + 3y + 5z = -9</v>
      </c>
      <c r="W114" t="str">
        <f t="shared" ca="1" si="246"/>
        <v>4x - 5y + 5z = 11</v>
      </c>
      <c r="X114" t="str">
        <f t="shared" ca="1" si="246"/>
        <v>-1x + 5y + 2z = -13</v>
      </c>
      <c r="Y114" t="str">
        <f t="shared" ca="1" si="246"/>
        <v>L = {(4|-1|-2)}</v>
      </c>
      <c r="Z114">
        <f t="shared" ref="Z114:AK114" ca="1" si="247">Z41</f>
        <v>1</v>
      </c>
      <c r="AA114">
        <f t="shared" ca="1" si="247"/>
        <v>3</v>
      </c>
      <c r="AB114">
        <f t="shared" ca="1" si="247"/>
        <v>5</v>
      </c>
      <c r="AC114">
        <f t="shared" ca="1" si="247"/>
        <v>-9</v>
      </c>
      <c r="AD114">
        <f t="shared" ca="1" si="247"/>
        <v>4</v>
      </c>
      <c r="AE114">
        <f t="shared" ca="1" si="247"/>
        <v>-5</v>
      </c>
      <c r="AF114">
        <f t="shared" ca="1" si="247"/>
        <v>5</v>
      </c>
      <c r="AG114">
        <f t="shared" ca="1" si="247"/>
        <v>11</v>
      </c>
      <c r="AH114">
        <f t="shared" ca="1" si="247"/>
        <v>-1</v>
      </c>
      <c r="AI114">
        <f t="shared" ca="1" si="247"/>
        <v>5</v>
      </c>
      <c r="AJ114">
        <f t="shared" ca="1" si="247"/>
        <v>2</v>
      </c>
      <c r="AK114">
        <f t="shared" ca="1" si="247"/>
        <v>-13</v>
      </c>
    </row>
    <row r="115" spans="20:37" x14ac:dyDescent="0.25">
      <c r="T115">
        <f t="shared" ca="1" si="236"/>
        <v>6</v>
      </c>
      <c r="U115">
        <f ca="1">U46</f>
        <v>0.85387254955000214</v>
      </c>
      <c r="V115" t="str">
        <f t="shared" ref="V115:Y115" ca="1" si="248">V46</f>
        <v>3x - 2y - 5z = -15</v>
      </c>
      <c r="W115" t="str">
        <f t="shared" ca="1" si="248"/>
        <v>3x - 1y - 4z = -6</v>
      </c>
      <c r="X115" t="str">
        <f t="shared" ca="1" si="248"/>
        <v>-4x + 1y - 1z = -19</v>
      </c>
      <c r="Y115" t="str">
        <f t="shared" ca="1" si="248"/>
        <v>L = {(5|5|4)}</v>
      </c>
      <c r="Z115">
        <f t="shared" ref="Z115:AK115" ca="1" si="249">Z46</f>
        <v>3</v>
      </c>
      <c r="AA115">
        <f t="shared" ca="1" si="249"/>
        <v>-2</v>
      </c>
      <c r="AB115">
        <f t="shared" ca="1" si="249"/>
        <v>-5</v>
      </c>
      <c r="AC115">
        <f t="shared" ca="1" si="249"/>
        <v>-15</v>
      </c>
      <c r="AD115">
        <f t="shared" ca="1" si="249"/>
        <v>3</v>
      </c>
      <c r="AE115">
        <f t="shared" ca="1" si="249"/>
        <v>-1</v>
      </c>
      <c r="AF115">
        <f t="shared" ca="1" si="249"/>
        <v>-4</v>
      </c>
      <c r="AG115">
        <f t="shared" ca="1" si="249"/>
        <v>-6</v>
      </c>
      <c r="AH115">
        <f t="shared" ca="1" si="249"/>
        <v>-4</v>
      </c>
      <c r="AI115">
        <f t="shared" ca="1" si="249"/>
        <v>1</v>
      </c>
      <c r="AJ115">
        <f t="shared" ca="1" si="249"/>
        <v>-1</v>
      </c>
      <c r="AK115">
        <f t="shared" ca="1" si="249"/>
        <v>-19</v>
      </c>
    </row>
    <row r="116" spans="20:37" x14ac:dyDescent="0.25">
      <c r="T116">
        <f t="shared" ca="1" si="236"/>
        <v>8</v>
      </c>
      <c r="U116">
        <f ca="1">U51</f>
        <v>0.77147816927630208</v>
      </c>
      <c r="V116" t="str">
        <f t="shared" ref="V116:Y116" ca="1" si="250">V51</f>
        <v>2x + 2y + 1z = 23</v>
      </c>
      <c r="W116" t="str">
        <f t="shared" ca="1" si="250"/>
        <v>4x - 1y + 1z = 16</v>
      </c>
      <c r="X116" t="str">
        <f t="shared" ca="1" si="250"/>
        <v>-3x - 5y - 2z = -47</v>
      </c>
      <c r="Y116" t="str">
        <f t="shared" ca="1" si="250"/>
        <v>L = {(4|5|5)}</v>
      </c>
      <c r="Z116">
        <f t="shared" ref="Z116:AK116" ca="1" si="251">Z51</f>
        <v>2</v>
      </c>
      <c r="AA116">
        <f t="shared" ca="1" si="251"/>
        <v>2</v>
      </c>
      <c r="AB116">
        <f t="shared" ca="1" si="251"/>
        <v>1</v>
      </c>
      <c r="AC116">
        <f t="shared" ca="1" si="251"/>
        <v>23</v>
      </c>
      <c r="AD116">
        <f t="shared" ca="1" si="251"/>
        <v>4</v>
      </c>
      <c r="AE116">
        <f t="shared" ca="1" si="251"/>
        <v>-1</v>
      </c>
      <c r="AF116">
        <f t="shared" ca="1" si="251"/>
        <v>1</v>
      </c>
      <c r="AG116">
        <f t="shared" ca="1" si="251"/>
        <v>16</v>
      </c>
      <c r="AH116">
        <f t="shared" ca="1" si="251"/>
        <v>-3</v>
      </c>
      <c r="AI116">
        <f t="shared" ca="1" si="251"/>
        <v>-5</v>
      </c>
      <c r="AJ116">
        <f t="shared" ca="1" si="251"/>
        <v>-2</v>
      </c>
      <c r="AK116">
        <f t="shared" ca="1" si="251"/>
        <v>-47</v>
      </c>
    </row>
    <row r="117" spans="20:37" x14ac:dyDescent="0.25">
      <c r="T117">
        <f t="shared" ca="1" si="236"/>
        <v>9</v>
      </c>
      <c r="U117">
        <f ca="1">U56</f>
        <v>0.75950244140952472</v>
      </c>
      <c r="V117" t="str">
        <f t="shared" ref="V117:Y117" ca="1" si="252">V56</f>
        <v>1x - 4y + 5z = 36</v>
      </c>
      <c r="W117" t="str">
        <f t="shared" ca="1" si="252"/>
        <v>-2x - 3y - 1z = 19</v>
      </c>
      <c r="X117" t="str">
        <f t="shared" ca="1" si="252"/>
        <v>3x + 4y - 5z = -52</v>
      </c>
      <c r="Y117" t="str">
        <f t="shared" ca="1" si="252"/>
        <v>L = {(-4|-5|4)}</v>
      </c>
      <c r="Z117">
        <f t="shared" ref="Z117:AK117" ca="1" si="253">Z56</f>
        <v>1</v>
      </c>
      <c r="AA117">
        <f t="shared" ca="1" si="253"/>
        <v>-4</v>
      </c>
      <c r="AB117">
        <f t="shared" ca="1" si="253"/>
        <v>5</v>
      </c>
      <c r="AC117">
        <f t="shared" ca="1" si="253"/>
        <v>36</v>
      </c>
      <c r="AD117">
        <f t="shared" ca="1" si="253"/>
        <v>-2</v>
      </c>
      <c r="AE117">
        <f t="shared" ca="1" si="253"/>
        <v>-3</v>
      </c>
      <c r="AF117">
        <f t="shared" ca="1" si="253"/>
        <v>-1</v>
      </c>
      <c r="AG117">
        <f t="shared" ca="1" si="253"/>
        <v>19</v>
      </c>
      <c r="AH117">
        <f t="shared" ca="1" si="253"/>
        <v>3</v>
      </c>
      <c r="AI117">
        <f t="shared" ca="1" si="253"/>
        <v>4</v>
      </c>
      <c r="AJ117">
        <f t="shared" ca="1" si="253"/>
        <v>-5</v>
      </c>
      <c r="AK117">
        <f t="shared" ca="1" si="253"/>
        <v>-52</v>
      </c>
    </row>
    <row r="118" spans="20:37" x14ac:dyDescent="0.25">
      <c r="T118">
        <f t="shared" ca="1" si="236"/>
        <v>15</v>
      </c>
      <c r="U118">
        <f ca="1">U61</f>
        <v>0.33358089084583864</v>
      </c>
      <c r="V118" t="str">
        <f t="shared" ref="V118:Y118" ca="1" si="254">V61</f>
        <v>5x + 5y + 1z = -6</v>
      </c>
      <c r="W118" t="str">
        <f t="shared" ca="1" si="254"/>
        <v>5x - 5y - 4z = 4</v>
      </c>
      <c r="X118" t="str">
        <f t="shared" ca="1" si="254"/>
        <v>5x - 1y + 5z = 28</v>
      </c>
      <c r="Y118" t="str">
        <f t="shared" ca="1" si="254"/>
        <v>L = {(1|-3|4)}</v>
      </c>
      <c r="Z118">
        <f t="shared" ref="Z118:AK118" ca="1" si="255">Z61</f>
        <v>5</v>
      </c>
      <c r="AA118">
        <f t="shared" ca="1" si="255"/>
        <v>5</v>
      </c>
      <c r="AB118">
        <f t="shared" ca="1" si="255"/>
        <v>1</v>
      </c>
      <c r="AC118">
        <f t="shared" ca="1" si="255"/>
        <v>-6</v>
      </c>
      <c r="AD118">
        <f t="shared" ca="1" si="255"/>
        <v>5</v>
      </c>
      <c r="AE118">
        <f t="shared" ca="1" si="255"/>
        <v>-5</v>
      </c>
      <c r="AF118">
        <f t="shared" ca="1" si="255"/>
        <v>-4</v>
      </c>
      <c r="AG118">
        <f t="shared" ca="1" si="255"/>
        <v>4</v>
      </c>
      <c r="AH118">
        <f t="shared" ca="1" si="255"/>
        <v>5</v>
      </c>
      <c r="AI118">
        <f t="shared" ca="1" si="255"/>
        <v>-1</v>
      </c>
      <c r="AJ118">
        <f t="shared" ca="1" si="255"/>
        <v>5</v>
      </c>
      <c r="AK118">
        <f t="shared" ca="1" si="255"/>
        <v>28</v>
      </c>
    </row>
    <row r="119" spans="20:37" x14ac:dyDescent="0.25">
      <c r="T119">
        <f t="shared" ca="1" si="236"/>
        <v>17</v>
      </c>
      <c r="U119">
        <f ca="1">U66</f>
        <v>0.15186667645733609</v>
      </c>
      <c r="V119" t="str">
        <f t="shared" ref="V119:Y119" ca="1" si="256">V66</f>
        <v>1x - 2y + 2z = -9</v>
      </c>
      <c r="W119" t="str">
        <f t="shared" ca="1" si="256"/>
        <v>-1x - 5y + 3z = -30</v>
      </c>
      <c r="X119" t="str">
        <f t="shared" ca="1" si="256"/>
        <v>4x - 4y - 1z = 17</v>
      </c>
      <c r="Y119" t="str">
        <f t="shared" ca="1" si="256"/>
        <v>L = {(5|2|-5)}</v>
      </c>
      <c r="Z119">
        <f t="shared" ref="Z119:AK119" ca="1" si="257">Z66</f>
        <v>1</v>
      </c>
      <c r="AA119">
        <f t="shared" ca="1" si="257"/>
        <v>-2</v>
      </c>
      <c r="AB119">
        <f t="shared" ca="1" si="257"/>
        <v>2</v>
      </c>
      <c r="AC119">
        <f t="shared" ca="1" si="257"/>
        <v>-9</v>
      </c>
      <c r="AD119">
        <f t="shared" ca="1" si="257"/>
        <v>-1</v>
      </c>
      <c r="AE119">
        <f t="shared" ca="1" si="257"/>
        <v>-5</v>
      </c>
      <c r="AF119">
        <f t="shared" ca="1" si="257"/>
        <v>3</v>
      </c>
      <c r="AG119">
        <f t="shared" ca="1" si="257"/>
        <v>-30</v>
      </c>
      <c r="AH119">
        <f t="shared" ca="1" si="257"/>
        <v>4</v>
      </c>
      <c r="AI119">
        <f t="shared" ca="1" si="257"/>
        <v>-4</v>
      </c>
      <c r="AJ119">
        <f t="shared" ca="1" si="257"/>
        <v>-1</v>
      </c>
      <c r="AK119">
        <f t="shared" ca="1" si="257"/>
        <v>17</v>
      </c>
    </row>
    <row r="120" spans="20:37" x14ac:dyDescent="0.25">
      <c r="T120">
        <f t="shared" ca="1" si="236"/>
        <v>3</v>
      </c>
      <c r="U120">
        <f ca="1">U71</f>
        <v>0.93466542959378407</v>
      </c>
      <c r="V120" t="str">
        <f t="shared" ref="V120:Y120" ca="1" si="258">V71</f>
        <v>-2x - 3y - 4z = 15</v>
      </c>
      <c r="W120" t="str">
        <f t="shared" ca="1" si="258"/>
        <v>1x - 2y + 1z = -9</v>
      </c>
      <c r="X120" t="str">
        <f t="shared" ca="1" si="258"/>
        <v>2x + 4y + 3z = -12</v>
      </c>
      <c r="Y120" t="str">
        <f t="shared" ca="1" si="258"/>
        <v>L = {(-5|1|-2)}</v>
      </c>
      <c r="Z120">
        <f t="shared" ref="Z120:AK120" ca="1" si="259">Z71</f>
        <v>-2</v>
      </c>
      <c r="AA120">
        <f t="shared" ca="1" si="259"/>
        <v>-3</v>
      </c>
      <c r="AB120">
        <f t="shared" ca="1" si="259"/>
        <v>-4</v>
      </c>
      <c r="AC120">
        <f t="shared" ca="1" si="259"/>
        <v>15</v>
      </c>
      <c r="AD120">
        <f t="shared" ca="1" si="259"/>
        <v>1</v>
      </c>
      <c r="AE120">
        <f t="shared" ca="1" si="259"/>
        <v>-2</v>
      </c>
      <c r="AF120">
        <f t="shared" ca="1" si="259"/>
        <v>1</v>
      </c>
      <c r="AG120">
        <f t="shared" ca="1" si="259"/>
        <v>-9</v>
      </c>
      <c r="AH120">
        <f t="shared" ca="1" si="259"/>
        <v>2</v>
      </c>
      <c r="AI120">
        <f t="shared" ca="1" si="259"/>
        <v>4</v>
      </c>
      <c r="AJ120">
        <f t="shared" ca="1" si="259"/>
        <v>3</v>
      </c>
      <c r="AK120">
        <f t="shared" ca="1" si="259"/>
        <v>-12</v>
      </c>
    </row>
    <row r="121" spans="20:37" x14ac:dyDescent="0.25">
      <c r="T121">
        <f t="shared" ca="1" si="236"/>
        <v>5</v>
      </c>
      <c r="U121">
        <f ca="1">U76</f>
        <v>0.92596061745866376</v>
      </c>
      <c r="V121" t="str">
        <f t="shared" ref="V121:Y121" ca="1" si="260">V76</f>
        <v>-1x + 5y - 4z = 4</v>
      </c>
      <c r="W121" t="str">
        <f t="shared" ca="1" si="260"/>
        <v>-4x + 1y - 4z = 7</v>
      </c>
      <c r="X121" t="str">
        <f t="shared" ca="1" si="260"/>
        <v>2x - 3y - 3z = -31</v>
      </c>
      <c r="Y121" t="str">
        <f t="shared" ca="1" si="260"/>
        <v>L = {(-5|3|4)}</v>
      </c>
      <c r="Z121">
        <f t="shared" ref="Z121:AK121" ca="1" si="261">Z76</f>
        <v>-1</v>
      </c>
      <c r="AA121">
        <f t="shared" ca="1" si="261"/>
        <v>5</v>
      </c>
      <c r="AB121">
        <f t="shared" ca="1" si="261"/>
        <v>-4</v>
      </c>
      <c r="AC121">
        <f t="shared" ca="1" si="261"/>
        <v>4</v>
      </c>
      <c r="AD121">
        <f t="shared" ca="1" si="261"/>
        <v>-4</v>
      </c>
      <c r="AE121">
        <f t="shared" ca="1" si="261"/>
        <v>1</v>
      </c>
      <c r="AF121">
        <f t="shared" ca="1" si="261"/>
        <v>-4</v>
      </c>
      <c r="AG121">
        <f t="shared" ca="1" si="261"/>
        <v>7</v>
      </c>
      <c r="AH121">
        <f t="shared" ca="1" si="261"/>
        <v>2</v>
      </c>
      <c r="AI121">
        <f t="shared" ca="1" si="261"/>
        <v>-3</v>
      </c>
      <c r="AJ121">
        <f t="shared" ca="1" si="261"/>
        <v>-3</v>
      </c>
      <c r="AK121">
        <f t="shared" ca="1" si="261"/>
        <v>-31</v>
      </c>
    </row>
    <row r="122" spans="20:37" x14ac:dyDescent="0.25">
      <c r="T122">
        <f t="shared" ca="1" si="236"/>
        <v>18</v>
      </c>
      <c r="U122">
        <f ca="1">U81</f>
        <v>0</v>
      </c>
      <c r="V122" t="str">
        <f t="shared" ref="V122:Y122" ca="1" si="262">V81</f>
        <v>1x + 2y - 3z = -3</v>
      </c>
      <c r="W122" t="str">
        <f t="shared" ca="1" si="262"/>
        <v>-4x + 4y + 3z = -12</v>
      </c>
      <c r="X122" t="str">
        <f t="shared" ca="1" si="262"/>
        <v>5x - 5y + 4z = -16</v>
      </c>
      <c r="Y122" t="str">
        <f t="shared" ca="1" si="262"/>
        <v>L = {(-5|-5|-4)}</v>
      </c>
      <c r="Z122">
        <f t="shared" ref="Z122:AK122" ca="1" si="263">Z81</f>
        <v>1</v>
      </c>
      <c r="AA122">
        <f t="shared" ca="1" si="263"/>
        <v>2</v>
      </c>
      <c r="AB122">
        <f t="shared" ca="1" si="263"/>
        <v>-3</v>
      </c>
      <c r="AC122">
        <f t="shared" ca="1" si="263"/>
        <v>-3</v>
      </c>
      <c r="AD122">
        <f t="shared" ca="1" si="263"/>
        <v>-4</v>
      </c>
      <c r="AE122">
        <f t="shared" ca="1" si="263"/>
        <v>4</v>
      </c>
      <c r="AF122">
        <f t="shared" ca="1" si="263"/>
        <v>3</v>
      </c>
      <c r="AG122">
        <f t="shared" ca="1" si="263"/>
        <v>-12</v>
      </c>
      <c r="AH122">
        <f t="shared" ca="1" si="263"/>
        <v>5</v>
      </c>
      <c r="AI122">
        <f t="shared" ca="1" si="263"/>
        <v>-5</v>
      </c>
      <c r="AJ122">
        <f t="shared" ca="1" si="263"/>
        <v>4</v>
      </c>
      <c r="AK122">
        <f t="shared" ca="1" si="263"/>
        <v>-16</v>
      </c>
    </row>
    <row r="123" spans="20:37" x14ac:dyDescent="0.25">
      <c r="T123">
        <f t="shared" ca="1" si="236"/>
        <v>12</v>
      </c>
      <c r="U123">
        <f ca="1">U86</f>
        <v>0.57114134630478708</v>
      </c>
      <c r="V123" t="str">
        <f t="shared" ref="V123:Y123" ca="1" si="264">V86</f>
        <v>4x + 3y + 2z = -3</v>
      </c>
      <c r="W123" t="str">
        <f t="shared" ca="1" si="264"/>
        <v>5x + 4y + 4z = 2</v>
      </c>
      <c r="X123" t="str">
        <f t="shared" ca="1" si="264"/>
        <v>4x - 3y + 5z = 15</v>
      </c>
      <c r="Y123" t="str">
        <f t="shared" ca="1" si="264"/>
        <v>L = {(-2|-1|4)}</v>
      </c>
      <c r="Z123">
        <f t="shared" ref="Z123:AK123" ca="1" si="265">Z86</f>
        <v>4</v>
      </c>
      <c r="AA123">
        <f t="shared" ca="1" si="265"/>
        <v>3</v>
      </c>
      <c r="AB123">
        <f t="shared" ca="1" si="265"/>
        <v>2</v>
      </c>
      <c r="AC123">
        <f t="shared" ca="1" si="265"/>
        <v>-3</v>
      </c>
      <c r="AD123">
        <f t="shared" ca="1" si="265"/>
        <v>5</v>
      </c>
      <c r="AE123">
        <f t="shared" ca="1" si="265"/>
        <v>4</v>
      </c>
      <c r="AF123">
        <f t="shared" ca="1" si="265"/>
        <v>4</v>
      </c>
      <c r="AG123">
        <f t="shared" ca="1" si="265"/>
        <v>2</v>
      </c>
      <c r="AH123">
        <f t="shared" ca="1" si="265"/>
        <v>4</v>
      </c>
      <c r="AI123">
        <f t="shared" ca="1" si="265"/>
        <v>-3</v>
      </c>
      <c r="AJ123">
        <f t="shared" ca="1" si="265"/>
        <v>5</v>
      </c>
      <c r="AK123">
        <f t="shared" ca="1" si="265"/>
        <v>15</v>
      </c>
    </row>
    <row r="124" spans="20:37" x14ac:dyDescent="0.25">
      <c r="T124">
        <f t="shared" ca="1" si="236"/>
        <v>16</v>
      </c>
      <c r="U124">
        <f ca="1">U91</f>
        <v>0.25026830957638779</v>
      </c>
      <c r="V124" t="str">
        <f t="shared" ref="V124:Y124" ca="1" si="266">V91</f>
        <v>1x - 5y - 4z = -19</v>
      </c>
      <c r="W124" t="str">
        <f t="shared" ca="1" si="266"/>
        <v>-2x - 2y + 4z = -6</v>
      </c>
      <c r="X124" t="str">
        <f t="shared" ca="1" si="266"/>
        <v>-3x + 3y + 3z = 3</v>
      </c>
      <c r="Y124" t="str">
        <f t="shared" ca="1" si="266"/>
        <v>L = {(4|3|2)}</v>
      </c>
      <c r="Z124">
        <f t="shared" ref="Z124:AK124" ca="1" si="267">Z91</f>
        <v>1</v>
      </c>
      <c r="AA124">
        <f t="shared" ca="1" si="267"/>
        <v>-5</v>
      </c>
      <c r="AB124">
        <f t="shared" ca="1" si="267"/>
        <v>-4</v>
      </c>
      <c r="AC124">
        <f t="shared" ca="1" si="267"/>
        <v>-19</v>
      </c>
      <c r="AD124">
        <f t="shared" ca="1" si="267"/>
        <v>-2</v>
      </c>
      <c r="AE124">
        <f t="shared" ca="1" si="267"/>
        <v>-2</v>
      </c>
      <c r="AF124">
        <f t="shared" ca="1" si="267"/>
        <v>4</v>
      </c>
      <c r="AG124">
        <f t="shared" ca="1" si="267"/>
        <v>-6</v>
      </c>
      <c r="AH124">
        <f t="shared" ca="1" si="267"/>
        <v>-3</v>
      </c>
      <c r="AI124">
        <f t="shared" ca="1" si="267"/>
        <v>3</v>
      </c>
      <c r="AJ124">
        <f t="shared" ca="1" si="267"/>
        <v>3</v>
      </c>
      <c r="AK124">
        <f t="shared" ca="1" si="267"/>
        <v>3</v>
      </c>
    </row>
    <row r="125" spans="20:37" x14ac:dyDescent="0.25">
      <c r="T125">
        <f t="shared" ca="1" si="236"/>
        <v>10</v>
      </c>
      <c r="U125">
        <f ca="1">U96</f>
        <v>0.72195192873677172</v>
      </c>
      <c r="V125" t="str">
        <f t="shared" ref="V125:Y125" ca="1" si="268">V96</f>
        <v>-5x - 2y - 5z = -1</v>
      </c>
      <c r="W125" t="str">
        <f t="shared" ca="1" si="268"/>
        <v>-2x + 1y + 4z = -7</v>
      </c>
      <c r="X125" t="str">
        <f t="shared" ca="1" si="268"/>
        <v>-2x - 2y - 4z = 0</v>
      </c>
      <c r="Y125" t="str">
        <f t="shared" ca="1" si="268"/>
        <v>L = {(1|3|-2)}</v>
      </c>
      <c r="Z125">
        <f t="shared" ref="Z125:AK125" ca="1" si="269">Z96</f>
        <v>-5</v>
      </c>
      <c r="AA125">
        <f t="shared" ca="1" si="269"/>
        <v>-2</v>
      </c>
      <c r="AB125">
        <f t="shared" ca="1" si="269"/>
        <v>-5</v>
      </c>
      <c r="AC125">
        <f t="shared" ca="1" si="269"/>
        <v>-1</v>
      </c>
      <c r="AD125">
        <f t="shared" ca="1" si="269"/>
        <v>-2</v>
      </c>
      <c r="AE125">
        <f t="shared" ca="1" si="269"/>
        <v>1</v>
      </c>
      <c r="AF125">
        <f t="shared" ca="1" si="269"/>
        <v>4</v>
      </c>
      <c r="AG125">
        <f t="shared" ca="1" si="269"/>
        <v>-7</v>
      </c>
      <c r="AH125">
        <f t="shared" ca="1" si="269"/>
        <v>-2</v>
      </c>
      <c r="AI125">
        <f t="shared" ca="1" si="269"/>
        <v>-2</v>
      </c>
      <c r="AJ125">
        <f t="shared" ca="1" si="269"/>
        <v>-4</v>
      </c>
      <c r="AK125">
        <f t="shared" ca="1" si="269"/>
        <v>0</v>
      </c>
    </row>
    <row r="126" spans="20:37" x14ac:dyDescent="0.25">
      <c r="T126">
        <f t="shared" ca="1" si="236"/>
        <v>14</v>
      </c>
      <c r="U126">
        <f ca="1">U101</f>
        <v>0.35678357801052929</v>
      </c>
      <c r="V126" t="str">
        <f t="shared" ref="V126:Y126" ca="1" si="270">V101</f>
        <v>-1x + 2y - 5z = -5</v>
      </c>
      <c r="W126" t="str">
        <f t="shared" ca="1" si="270"/>
        <v>2x - 5y - 4z = 28</v>
      </c>
      <c r="X126" t="str">
        <f t="shared" ca="1" si="270"/>
        <v>-3x + 5y + 4z = -30</v>
      </c>
      <c r="Y126" t="str">
        <f t="shared" ca="1" si="270"/>
        <v>L = {(2|-4|-1)}</v>
      </c>
      <c r="Z126">
        <f t="shared" ref="Z126:AK126" ca="1" si="271">Z101</f>
        <v>-1</v>
      </c>
      <c r="AA126">
        <f t="shared" ca="1" si="271"/>
        <v>2</v>
      </c>
      <c r="AB126">
        <f t="shared" ca="1" si="271"/>
        <v>-5</v>
      </c>
      <c r="AC126">
        <f t="shared" ca="1" si="271"/>
        <v>-5</v>
      </c>
      <c r="AD126">
        <f t="shared" ca="1" si="271"/>
        <v>2</v>
      </c>
      <c r="AE126">
        <f t="shared" ca="1" si="271"/>
        <v>-5</v>
      </c>
      <c r="AF126">
        <f t="shared" ca="1" si="271"/>
        <v>-4</v>
      </c>
      <c r="AG126">
        <f t="shared" ca="1" si="271"/>
        <v>28</v>
      </c>
      <c r="AH126">
        <f t="shared" ca="1" si="271"/>
        <v>-3</v>
      </c>
      <c r="AI126">
        <f t="shared" ca="1" si="271"/>
        <v>5</v>
      </c>
      <c r="AJ126">
        <f t="shared" ca="1" si="271"/>
        <v>4</v>
      </c>
      <c r="AK126">
        <f t="shared" ca="1" si="271"/>
        <v>-30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520C-2497-4B57-A3B9-ABE110C6F233}">
  <dimension ref="A1:AA35"/>
  <sheetViews>
    <sheetView tabSelected="1" zoomScaleNormal="100" workbookViewId="0">
      <selection activeCell="L1" sqref="L1"/>
    </sheetView>
  </sheetViews>
  <sheetFormatPr baseColWidth="10" defaultColWidth="11.453125" defaultRowHeight="15.5" x14ac:dyDescent="0.35"/>
  <cols>
    <col min="1" max="1" width="2.6328125" style="5" bestFit="1" customWidth="1"/>
    <col min="2" max="2" width="2.36328125" style="5" bestFit="1" customWidth="1"/>
    <col min="3" max="3" width="1.08984375" style="5" customWidth="1"/>
    <col min="4" max="7" width="8" style="5" customWidth="1"/>
    <col min="8" max="8" width="1.36328125" style="5" customWidth="1"/>
    <col min="9" max="9" width="21.1796875" style="5" customWidth="1"/>
    <col min="10" max="10" width="3" style="5" bestFit="1" customWidth="1"/>
    <col min="11" max="11" width="6.81640625" style="5" customWidth="1"/>
    <col min="12" max="12" width="5.81640625" style="5" customWidth="1"/>
    <col min="13" max="13" width="3.81640625" style="5" customWidth="1"/>
    <col min="14" max="14" width="3.90625" style="5" customWidth="1"/>
    <col min="15" max="15" width="5.81640625" style="5" customWidth="1"/>
    <col min="16" max="19" width="8.90625" style="5" customWidth="1"/>
    <col min="20" max="20" width="8.08984375" style="5" customWidth="1"/>
    <col min="21" max="21" width="2.1796875" style="6" bestFit="1" customWidth="1"/>
    <col min="22" max="22" width="3.81640625" style="5" customWidth="1"/>
    <col min="23" max="26" width="11.453125" style="7"/>
    <col min="27" max="16384" width="11.453125" style="5"/>
  </cols>
  <sheetData>
    <row r="1" spans="1:25" ht="18" x14ac:dyDescent="0.4">
      <c r="A1" s="3" t="s">
        <v>20</v>
      </c>
      <c r="B1" s="3"/>
      <c r="C1" s="3"/>
      <c r="D1" s="3"/>
      <c r="E1" s="3"/>
      <c r="F1" s="3"/>
      <c r="G1" s="3"/>
      <c r="H1" s="3"/>
      <c r="I1" s="3"/>
      <c r="J1" s="4"/>
    </row>
    <row r="2" spans="1:25" ht="6" customHeight="1" x14ac:dyDescent="0.4">
      <c r="A2" s="8"/>
      <c r="B2" s="8"/>
      <c r="C2" s="8"/>
      <c r="D2" s="8"/>
      <c r="E2" s="8"/>
      <c r="F2" s="8"/>
      <c r="G2" s="8"/>
      <c r="H2" s="8"/>
      <c r="I2" s="8"/>
      <c r="K2" s="9"/>
      <c r="L2" s="10"/>
      <c r="M2" s="11"/>
      <c r="N2" s="11"/>
      <c r="O2" s="11"/>
      <c r="P2" s="11"/>
      <c r="Q2" s="11"/>
      <c r="R2" s="11"/>
      <c r="S2" s="11"/>
      <c r="T2" s="12"/>
    </row>
    <row r="3" spans="1:25" ht="18" x14ac:dyDescent="0.4">
      <c r="A3" s="13" t="s">
        <v>7</v>
      </c>
      <c r="B3" s="8"/>
      <c r="C3" s="8"/>
      <c r="D3" s="8"/>
      <c r="E3" s="8"/>
      <c r="F3" s="8"/>
      <c r="G3" s="8"/>
      <c r="H3" s="8"/>
      <c r="I3" s="8"/>
      <c r="K3" s="9"/>
      <c r="N3" s="44" t="s">
        <v>8</v>
      </c>
      <c r="O3" s="44"/>
      <c r="P3" s="44"/>
      <c r="Q3" s="44"/>
      <c r="R3" s="44"/>
      <c r="S3" s="44"/>
      <c r="T3" s="9"/>
    </row>
    <row r="4" spans="1:25" ht="6.65" customHeight="1" x14ac:dyDescent="0.35">
      <c r="K4" s="9"/>
      <c r="N4" s="14"/>
      <c r="O4" s="14"/>
      <c r="P4" s="14"/>
      <c r="Q4" s="14"/>
      <c r="R4" s="14"/>
      <c r="S4" s="14"/>
      <c r="T4" s="9"/>
    </row>
    <row r="5" spans="1:25" x14ac:dyDescent="0.35">
      <c r="D5" s="15" t="s">
        <v>15</v>
      </c>
      <c r="E5" s="15" t="s">
        <v>14</v>
      </c>
      <c r="F5" s="15" t="s">
        <v>13</v>
      </c>
      <c r="G5" s="15" t="s">
        <v>12</v>
      </c>
      <c r="I5" s="15" t="s">
        <v>6</v>
      </c>
      <c r="K5" s="9"/>
      <c r="N5" s="14"/>
      <c r="O5" s="14"/>
      <c r="P5" s="16" t="s">
        <v>15</v>
      </c>
      <c r="Q5" s="16" t="s">
        <v>14</v>
      </c>
      <c r="R5" s="16" t="s">
        <v>13</v>
      </c>
      <c r="S5" s="17" t="s">
        <v>12</v>
      </c>
      <c r="T5" s="9"/>
    </row>
    <row r="6" spans="1:25" x14ac:dyDescent="0.35">
      <c r="A6" s="18" t="s">
        <v>0</v>
      </c>
      <c r="B6" s="18"/>
      <c r="D6" s="2"/>
      <c r="E6" s="2"/>
      <c r="F6" s="2"/>
      <c r="G6" s="1"/>
      <c r="I6" s="20"/>
      <c r="K6" s="9"/>
      <c r="N6" s="14"/>
      <c r="O6" s="14" t="s">
        <v>38</v>
      </c>
      <c r="P6" s="21"/>
      <c r="Q6" s="21"/>
      <c r="R6" s="21"/>
      <c r="S6" s="35"/>
      <c r="T6" s="9"/>
      <c r="U6" s="6" t="e">
        <f>ABS(LCM(ABS($D$6),ABS($D$7))/$D$6)</f>
        <v>#DIV/0!</v>
      </c>
      <c r="X6" s="40" t="s">
        <v>35</v>
      </c>
      <c r="Y6" s="40"/>
    </row>
    <row r="7" spans="1:25" ht="16" thickBot="1" x14ac:dyDescent="0.4">
      <c r="A7" s="18" t="s">
        <v>1</v>
      </c>
      <c r="B7" s="18"/>
      <c r="D7" s="2"/>
      <c r="E7" s="2"/>
      <c r="F7" s="2"/>
      <c r="G7" s="1"/>
      <c r="I7" s="22" t="s">
        <v>46</v>
      </c>
      <c r="K7" s="9"/>
      <c r="M7" s="23" t="s">
        <v>22</v>
      </c>
      <c r="N7" s="24"/>
      <c r="O7" s="25" t="s">
        <v>39</v>
      </c>
      <c r="P7" s="36"/>
      <c r="Q7" s="36"/>
      <c r="R7" s="36"/>
      <c r="S7" s="37"/>
      <c r="T7" s="9"/>
      <c r="U7" s="6" t="e">
        <f>LCM(ABS($D$6),ABS($D7))/ABS(D7)</f>
        <v>#DIV/0!</v>
      </c>
      <c r="X7" s="41" t="s">
        <v>36</v>
      </c>
      <c r="Y7" s="40"/>
    </row>
    <row r="8" spans="1:25" x14ac:dyDescent="0.35">
      <c r="A8" s="18" t="s">
        <v>2</v>
      </c>
      <c r="B8" s="18"/>
      <c r="D8" s="2"/>
      <c r="E8" s="2"/>
      <c r="F8" s="2"/>
      <c r="G8" s="1"/>
      <c r="I8" s="22" t="s">
        <v>47</v>
      </c>
      <c r="K8" s="9"/>
      <c r="M8" s="13"/>
      <c r="N8" s="14"/>
      <c r="O8" s="14" t="s">
        <v>9</v>
      </c>
      <c r="P8" s="45">
        <v>0</v>
      </c>
      <c r="Q8" s="46"/>
      <c r="R8" s="46"/>
      <c r="S8" s="46"/>
      <c r="T8" s="9"/>
    </row>
    <row r="9" spans="1:25" ht="10.5" customHeight="1" x14ac:dyDescent="0.35">
      <c r="D9" s="39"/>
      <c r="E9" s="39"/>
      <c r="F9" s="39"/>
      <c r="G9" s="39"/>
      <c r="I9" s="22"/>
      <c r="K9" s="9"/>
      <c r="M9" s="13"/>
      <c r="N9" s="14"/>
      <c r="O9" s="14"/>
      <c r="P9" s="26"/>
      <c r="Q9" s="26"/>
      <c r="R9" s="26"/>
      <c r="S9" s="26"/>
      <c r="T9" s="9"/>
    </row>
    <row r="10" spans="1:25" x14ac:dyDescent="0.35">
      <c r="I10" s="22"/>
      <c r="K10" s="9"/>
      <c r="M10" s="13"/>
      <c r="N10" s="14"/>
      <c r="O10" s="14"/>
      <c r="P10" s="16" t="s">
        <v>15</v>
      </c>
      <c r="Q10" s="16" t="s">
        <v>14</v>
      </c>
      <c r="R10" s="16" t="s">
        <v>13</v>
      </c>
      <c r="S10" s="17" t="s">
        <v>12</v>
      </c>
      <c r="T10" s="9"/>
    </row>
    <row r="11" spans="1:25" x14ac:dyDescent="0.35">
      <c r="A11" s="18" t="s">
        <v>0</v>
      </c>
      <c r="B11" s="18"/>
      <c r="D11" s="19"/>
      <c r="E11" s="19"/>
      <c r="F11" s="19"/>
      <c r="G11" s="35"/>
      <c r="I11" s="14"/>
      <c r="K11" s="9"/>
      <c r="M11" s="13"/>
      <c r="N11" s="14"/>
      <c r="O11" s="14" t="s">
        <v>38</v>
      </c>
      <c r="P11" s="21"/>
      <c r="Q11" s="21"/>
      <c r="R11" s="21"/>
      <c r="S11" s="35"/>
      <c r="T11" s="9"/>
      <c r="U11" s="6" t="e">
        <f>LCM(ABS($D$6),ABS($D$8))/ABS($D$6)</f>
        <v>#DIV/0!</v>
      </c>
    </row>
    <row r="12" spans="1:25" ht="16" thickBot="1" x14ac:dyDescent="0.4">
      <c r="A12" s="18" t="s">
        <v>1</v>
      </c>
      <c r="B12" s="27" t="s">
        <v>40</v>
      </c>
      <c r="D12" s="45">
        <v>0</v>
      </c>
      <c r="E12" s="46"/>
      <c r="F12" s="46"/>
      <c r="G12" s="46"/>
      <c r="I12" s="14"/>
      <c r="K12" s="9"/>
      <c r="M12" s="23" t="s">
        <v>22</v>
      </c>
      <c r="N12" s="24"/>
      <c r="O12" s="25" t="s">
        <v>41</v>
      </c>
      <c r="P12" s="36"/>
      <c r="Q12" s="36"/>
      <c r="R12" s="36"/>
      <c r="S12" s="37"/>
      <c r="T12" s="9"/>
      <c r="U12" s="6" t="e">
        <f>LCM(ABS($D$6),ABS($D$8))/ABS($D$8)</f>
        <v>#DIV/0!</v>
      </c>
    </row>
    <row r="13" spans="1:25" x14ac:dyDescent="0.35">
      <c r="A13" s="18" t="s">
        <v>2</v>
      </c>
      <c r="B13" s="27" t="s">
        <v>40</v>
      </c>
      <c r="D13" s="49">
        <v>0</v>
      </c>
      <c r="E13" s="48"/>
      <c r="F13" s="48"/>
      <c r="G13" s="48"/>
      <c r="I13" s="22" t="s">
        <v>48</v>
      </c>
      <c r="K13" s="9"/>
      <c r="M13" s="13"/>
      <c r="N13" s="14"/>
      <c r="O13" s="28" t="s">
        <v>10</v>
      </c>
      <c r="P13" s="47">
        <v>0</v>
      </c>
      <c r="Q13" s="48"/>
      <c r="R13" s="48"/>
      <c r="S13" s="48"/>
      <c r="T13" s="9"/>
    </row>
    <row r="14" spans="1:25" ht="11" customHeight="1" x14ac:dyDescent="0.35">
      <c r="I14" s="20"/>
      <c r="K14" s="9"/>
      <c r="M14" s="13"/>
      <c r="N14" s="14"/>
      <c r="O14" s="14"/>
      <c r="P14" s="14"/>
      <c r="Q14" s="14"/>
      <c r="R14" s="14"/>
      <c r="S14" s="14"/>
      <c r="T14" s="9"/>
    </row>
    <row r="15" spans="1:25" x14ac:dyDescent="0.35">
      <c r="K15" s="9"/>
      <c r="M15" s="13"/>
      <c r="N15" s="14"/>
      <c r="O15" s="14"/>
      <c r="P15" s="16" t="s">
        <v>15</v>
      </c>
      <c r="Q15" s="16" t="s">
        <v>14</v>
      </c>
      <c r="R15" s="16" t="s">
        <v>13</v>
      </c>
      <c r="S15" s="17" t="s">
        <v>12</v>
      </c>
      <c r="T15" s="9"/>
    </row>
    <row r="16" spans="1:25" x14ac:dyDescent="0.35">
      <c r="A16" s="18" t="s">
        <v>0</v>
      </c>
      <c r="B16" s="18"/>
      <c r="D16" s="19"/>
      <c r="E16" s="19"/>
      <c r="F16" s="19"/>
      <c r="G16" s="35"/>
      <c r="K16" s="9"/>
      <c r="M16" s="13"/>
      <c r="N16" s="14"/>
      <c r="O16" s="14" t="s">
        <v>42</v>
      </c>
      <c r="P16" s="45">
        <v>0</v>
      </c>
      <c r="Q16" s="19"/>
      <c r="R16" s="19"/>
      <c r="S16" s="35"/>
      <c r="T16" s="9"/>
      <c r="U16" s="6" t="e">
        <f>LCM(ABS($E$12),ABS($E$13))/ABS($E$12)</f>
        <v>#DIV/0!</v>
      </c>
    </row>
    <row r="17" spans="1:27" ht="16" thickBot="1" x14ac:dyDescent="0.4">
      <c r="A17" s="18" t="s">
        <v>1</v>
      </c>
      <c r="B17" s="27" t="s">
        <v>40</v>
      </c>
      <c r="D17" s="45">
        <v>0</v>
      </c>
      <c r="E17" s="46"/>
      <c r="F17" s="46"/>
      <c r="G17" s="46"/>
      <c r="I17" s="29" t="s">
        <v>21</v>
      </c>
      <c r="K17" s="9"/>
      <c r="M17" s="23" t="s">
        <v>22</v>
      </c>
      <c r="N17" s="24"/>
      <c r="O17" s="25" t="s">
        <v>43</v>
      </c>
      <c r="P17" s="50">
        <v>0</v>
      </c>
      <c r="Q17" s="36"/>
      <c r="R17" s="36"/>
      <c r="S17" s="37"/>
      <c r="T17" s="9"/>
      <c r="U17" s="6" t="e">
        <f>LCM(ABS($E$12),ABS($E$13))/ABS($E$13)</f>
        <v>#DIV/0!</v>
      </c>
    </row>
    <row r="18" spans="1:27" x14ac:dyDescent="0.35">
      <c r="A18" s="18" t="s">
        <v>2</v>
      </c>
      <c r="B18" s="27" t="s">
        <v>44</v>
      </c>
      <c r="D18" s="51">
        <v>0</v>
      </c>
      <c r="E18" s="51">
        <v>0</v>
      </c>
      <c r="F18" s="52"/>
      <c r="G18" s="52"/>
      <c r="K18" s="9"/>
      <c r="N18" s="14"/>
      <c r="O18" s="28" t="s">
        <v>11</v>
      </c>
      <c r="P18" s="51">
        <v>0</v>
      </c>
      <c r="Q18" s="51">
        <v>0</v>
      </c>
      <c r="R18" s="52"/>
      <c r="S18" s="52"/>
      <c r="T18" s="9"/>
    </row>
    <row r="19" spans="1:27" ht="9" customHeight="1" x14ac:dyDescent="0.35">
      <c r="K19" s="9"/>
      <c r="L19" s="30"/>
      <c r="M19" s="31"/>
      <c r="N19" s="31"/>
      <c r="O19" s="31"/>
      <c r="P19" s="31"/>
      <c r="Q19" s="31"/>
      <c r="R19" s="31"/>
      <c r="S19" s="31"/>
      <c r="T19" s="32"/>
    </row>
    <row r="20" spans="1:27" x14ac:dyDescent="0.35">
      <c r="A20" s="5" t="s">
        <v>45</v>
      </c>
      <c r="W20" s="38"/>
      <c r="X20" s="38"/>
      <c r="Y20" s="38"/>
      <c r="AA20" s="38"/>
    </row>
    <row r="21" spans="1:27" x14ac:dyDescent="0.35">
      <c r="E21" s="42" t="s">
        <v>50</v>
      </c>
      <c r="F21" s="42"/>
      <c r="G21" s="42"/>
      <c r="I21" s="5" t="s">
        <v>49</v>
      </c>
      <c r="J21" s="7">
        <v>1</v>
      </c>
      <c r="O21" s="10"/>
      <c r="P21" s="11"/>
      <c r="Q21" s="12"/>
      <c r="W21" s="38"/>
      <c r="X21" s="38"/>
      <c r="Y21" s="38"/>
      <c r="AA21" s="38"/>
    </row>
    <row r="22" spans="1:27" x14ac:dyDescent="0.35">
      <c r="E22" s="43" t="s">
        <v>51</v>
      </c>
      <c r="F22" s="43"/>
      <c r="G22" s="43"/>
      <c r="I22" s="33"/>
      <c r="O22" s="54" t="s">
        <v>37</v>
      </c>
      <c r="P22" s="53"/>
      <c r="Q22" s="55"/>
      <c r="W22" s="7" t="s">
        <v>5</v>
      </c>
      <c r="X22" s="7" t="e">
        <f>G18/F18</f>
        <v>#DIV/0!</v>
      </c>
      <c r="AA22" s="38"/>
    </row>
    <row r="23" spans="1:27" ht="6.65" customHeight="1" x14ac:dyDescent="0.35">
      <c r="O23" s="56"/>
      <c r="P23" s="14"/>
      <c r="Q23" s="9"/>
      <c r="AA23" s="38"/>
    </row>
    <row r="24" spans="1:27" x14ac:dyDescent="0.35">
      <c r="A24" s="5" t="s">
        <v>16</v>
      </c>
      <c r="O24" s="56"/>
      <c r="P24" s="14"/>
      <c r="Q24" s="9"/>
      <c r="X24" s="7">
        <f>G12</f>
        <v>0</v>
      </c>
      <c r="AA24" s="38"/>
    </row>
    <row r="25" spans="1:27" x14ac:dyDescent="0.35">
      <c r="E25" s="42" t="s">
        <v>52</v>
      </c>
      <c r="F25" s="42"/>
      <c r="G25" s="42"/>
      <c r="I25" s="5" t="s">
        <v>53</v>
      </c>
      <c r="O25" s="56"/>
      <c r="P25" s="14"/>
      <c r="Q25" s="9"/>
      <c r="X25" s="7" t="e">
        <f>F17*X22</f>
        <v>#DIV/0!</v>
      </c>
      <c r="Z25" s="7" t="s">
        <v>23</v>
      </c>
      <c r="AA25" s="38"/>
    </row>
    <row r="26" spans="1:27" x14ac:dyDescent="0.35">
      <c r="E26" s="42" t="s">
        <v>54</v>
      </c>
      <c r="F26" s="42"/>
      <c r="G26" s="42"/>
      <c r="I26" s="5" t="s">
        <v>49</v>
      </c>
      <c r="O26" s="56"/>
      <c r="P26" s="14"/>
      <c r="Q26" s="9"/>
      <c r="X26" s="7" t="e">
        <f>X24-X25</f>
        <v>#DIV/0!</v>
      </c>
      <c r="Y26" s="7" t="e">
        <f>G17/E17</f>
        <v>#DIV/0!</v>
      </c>
      <c r="Z26" s="7" t="e">
        <f>-F17/E17</f>
        <v>#DIV/0!</v>
      </c>
      <c r="AA26" s="38"/>
    </row>
    <row r="27" spans="1:27" x14ac:dyDescent="0.35">
      <c r="E27" s="43" t="s">
        <v>55</v>
      </c>
      <c r="F27" s="43"/>
      <c r="G27" s="43"/>
      <c r="O27" s="56"/>
      <c r="P27" s="14"/>
      <c r="Q27" s="9"/>
      <c r="W27" s="7" t="s">
        <v>4</v>
      </c>
      <c r="X27" s="7" t="e">
        <f>X26/E17</f>
        <v>#DIV/0!</v>
      </c>
      <c r="Y27" s="7" t="e">
        <f>G17/E12&amp;IF(F17&gt;0," - "," + ")&amp;ABS(F17)/E12&amp;"t"</f>
        <v>#DIV/0!</v>
      </c>
      <c r="AA27" s="38"/>
    </row>
    <row r="28" spans="1:27" ht="6.65" customHeight="1" x14ac:dyDescent="0.35">
      <c r="O28" s="56"/>
      <c r="P28" s="14"/>
      <c r="Q28" s="9"/>
      <c r="AA28" s="38"/>
    </row>
    <row r="29" spans="1:27" x14ac:dyDescent="0.35">
      <c r="A29" s="5" t="s">
        <v>17</v>
      </c>
      <c r="O29" s="56"/>
      <c r="P29" s="14"/>
      <c r="Q29" s="9"/>
      <c r="AA29" s="38"/>
    </row>
    <row r="30" spans="1:27" x14ac:dyDescent="0.35">
      <c r="D30" s="42" t="s">
        <v>56</v>
      </c>
      <c r="E30" s="42"/>
      <c r="F30" s="42"/>
      <c r="G30" s="42"/>
      <c r="I30" s="5" t="s">
        <v>53</v>
      </c>
      <c r="O30" s="56"/>
      <c r="P30" s="14"/>
      <c r="Q30" s="9"/>
      <c r="W30" s="7" t="s">
        <v>18</v>
      </c>
      <c r="X30" s="7" t="e">
        <f>E11*X27+F11*X22</f>
        <v>#DIV/0!</v>
      </c>
      <c r="Y30" s="7" t="e">
        <f>Y26*E11</f>
        <v>#DIV/0!</v>
      </c>
      <c r="Z30" s="7" t="e">
        <f>Z26*E11+F11</f>
        <v>#DIV/0!</v>
      </c>
      <c r="AA30" s="38"/>
    </row>
    <row r="31" spans="1:27" x14ac:dyDescent="0.35">
      <c r="E31" s="42" t="s">
        <v>57</v>
      </c>
      <c r="F31" s="42"/>
      <c r="G31" s="42"/>
      <c r="I31" s="5" t="s">
        <v>49</v>
      </c>
      <c r="O31" s="30"/>
      <c r="P31" s="31"/>
      <c r="Q31" s="32"/>
      <c r="X31" s="7" t="e">
        <f>G16-X30</f>
        <v>#DIV/0!</v>
      </c>
      <c r="Y31" s="7" t="e">
        <f>G11-Y30</f>
        <v>#DIV/0!</v>
      </c>
      <c r="Z31" s="7" t="e">
        <f>-Z30</f>
        <v>#DIV/0!</v>
      </c>
      <c r="AA31" s="38"/>
    </row>
    <row r="32" spans="1:27" x14ac:dyDescent="0.35">
      <c r="E32" s="43" t="s">
        <v>58</v>
      </c>
      <c r="F32" s="43"/>
      <c r="G32" s="43"/>
      <c r="W32" s="7" t="s">
        <v>3</v>
      </c>
      <c r="X32" s="7" t="e">
        <f>X31/D16</f>
        <v>#DIV/0!</v>
      </c>
      <c r="Y32" s="7" t="e">
        <f>Y31/D16</f>
        <v>#DIV/0!</v>
      </c>
      <c r="Z32" s="7" t="e">
        <f>Z31/D16</f>
        <v>#DIV/0!</v>
      </c>
      <c r="AA32" s="38"/>
    </row>
    <row r="33" spans="1:27" s="7" customFormat="1" ht="5.4" customHeight="1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  <c r="V33" s="5"/>
      <c r="AA33" s="38"/>
    </row>
    <row r="34" spans="1:27" s="7" customFormat="1" ht="7" customHeight="1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  <c r="V34" s="5"/>
      <c r="Y34" s="7" t="e">
        <f>Y32&amp;IF(Z32&gt;0," + "," - ")&amp;ABS(Z32)&amp;"t"</f>
        <v>#DIV/0!</v>
      </c>
      <c r="AA34" s="38"/>
    </row>
    <row r="35" spans="1:27" s="7" customFormat="1" x14ac:dyDescent="0.35">
      <c r="A35" s="5" t="s">
        <v>19</v>
      </c>
      <c r="B35" s="5"/>
      <c r="C35" s="5"/>
      <c r="D35" s="5"/>
      <c r="E35" s="5"/>
      <c r="F35" s="43" t="s">
        <v>59</v>
      </c>
      <c r="G35" s="43"/>
      <c r="H35" s="43"/>
      <c r="I35" s="43"/>
      <c r="J35" s="5"/>
      <c r="K35" s="5"/>
      <c r="L35" s="5"/>
      <c r="M35" s="5"/>
      <c r="N35" s="5"/>
      <c r="O35" s="5"/>
      <c r="P35" s="5"/>
      <c r="Q35" s="5"/>
      <c r="R35" s="34" t="s">
        <v>34</v>
      </c>
      <c r="T35" s="5"/>
      <c r="U35" s="6"/>
      <c r="V35" s="5"/>
    </row>
  </sheetData>
  <mergeCells count="13">
    <mergeCell ref="E26:G26"/>
    <mergeCell ref="E27:G27"/>
    <mergeCell ref="D30:G30"/>
    <mergeCell ref="E31:G31"/>
    <mergeCell ref="E32:G32"/>
    <mergeCell ref="F35:I35"/>
    <mergeCell ref="N3:S3"/>
    <mergeCell ref="X6:Y6"/>
    <mergeCell ref="X7:Y7"/>
    <mergeCell ref="E21:G21"/>
    <mergeCell ref="E22:G22"/>
    <mergeCell ref="E25:G25"/>
    <mergeCell ref="O22:Q22"/>
  </mergeCells>
  <pageMargins left="0.43307086614173229" right="0.23622047244094491" top="0.74803149606299213" bottom="0.74803149606299213" header="0.31496062992125984" footer="0.31496062992125984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Berechnung</vt:lpstr>
      <vt:lpstr>Daten</vt:lpstr>
      <vt:lpstr>Berechnung (2)</vt:lpstr>
      <vt:lpstr>Berechnung!Druckbereich</vt:lpstr>
      <vt:lpstr>'Berechnung (2)'!Druckbereich</vt:lpstr>
    </vt:vector>
  </TitlesOfParts>
  <Company>Burggymnasium Kaiserslautern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Stefan Müller</cp:lastModifiedBy>
  <cp:lastPrinted>2022-01-19T11:23:51Z</cp:lastPrinted>
  <dcterms:created xsi:type="dcterms:W3CDTF">2009-09-02T05:28:00Z</dcterms:created>
  <dcterms:modified xsi:type="dcterms:W3CDTF">2022-01-19T11:24:25Z</dcterms:modified>
</cp:coreProperties>
</file>